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462d7908b848dd/Power BI/Power Bi - Querys y archivos Excel para tablas/Archvios Excel/Finanzas/"/>
    </mc:Choice>
  </mc:AlternateContent>
  <xr:revisionPtr revIDLastSave="8" documentId="13_ncr:1_{39BBA3FE-4169-4A92-9E37-96038DF84F9E}" xr6:coauthVersionLast="47" xr6:coauthVersionMax="47" xr10:uidLastSave="{1082C09C-CA2C-4553-9C5B-87FB2052AD01}"/>
  <bookViews>
    <workbookView xWindow="-120" yWindow="-120" windowWidth="20730" windowHeight="11160" firstSheet="3" activeTab="4" xr2:uid="{2EE251D5-9618-4D9F-8254-9626CA508CEF}"/>
  </bookViews>
  <sheets>
    <sheet name="CONCENTRADO" sheetId="1" r:id="rId1"/>
    <sheet name="COMPRAS Y PEDIDOS" sheetId="3" r:id="rId2"/>
    <sheet name="02FEB A 8ABR" sheetId="2" r:id="rId3"/>
    <sheet name="PRESUPUESTO NACIONAL" sheetId="6" r:id="rId4"/>
    <sheet name="PRESUPUESTO INTERNACIONAL " sheetId="7" r:id="rId5"/>
  </sheets>
  <definedNames>
    <definedName name="_xlnm._FilterDatabase" localSheetId="2" hidden="1">'02FEB A 8ABR'!$A$1:$E$1898</definedName>
  </definedNames>
  <calcPr calcId="191028"/>
  <pivotCaches>
    <pivotCache cacheId="950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I3" i="1" s="1"/>
  <c r="B3" i="6"/>
  <c r="B4" i="6"/>
  <c r="B7" i="6"/>
  <c r="B8" i="6"/>
  <c r="B11" i="6"/>
  <c r="B12" i="6"/>
  <c r="B15" i="6"/>
  <c r="B16" i="6"/>
  <c r="B19" i="6"/>
  <c r="B20" i="6"/>
  <c r="B23" i="6"/>
  <c r="B24" i="6"/>
  <c r="B27" i="6"/>
  <c r="B28" i="6"/>
  <c r="B31" i="6"/>
  <c r="B32" i="6"/>
  <c r="B35" i="6"/>
  <c r="B36" i="6"/>
  <c r="B39" i="6"/>
  <c r="B40" i="6"/>
  <c r="B43" i="6"/>
  <c r="B44" i="6"/>
  <c r="B47" i="6"/>
  <c r="B48" i="6"/>
  <c r="B51" i="6"/>
  <c r="B52" i="6"/>
  <c r="B55" i="6"/>
  <c r="B56" i="6"/>
  <c r="B59" i="6"/>
  <c r="B60" i="6"/>
  <c r="B63" i="6"/>
  <c r="B64" i="6"/>
  <c r="B67" i="6"/>
  <c r="B68" i="6"/>
  <c r="B71" i="6"/>
  <c r="B72" i="6"/>
  <c r="B75" i="6"/>
  <c r="B76" i="6"/>
  <c r="B79" i="6"/>
  <c r="B80" i="6"/>
  <c r="B83" i="6"/>
  <c r="B84" i="6"/>
  <c r="B87" i="6"/>
  <c r="B88" i="6"/>
  <c r="B91" i="6"/>
  <c r="B92" i="6"/>
  <c r="B95" i="6"/>
  <c r="B96" i="6"/>
  <c r="B99" i="6"/>
  <c r="B100" i="6"/>
  <c r="B103" i="6"/>
  <c r="B104" i="6"/>
  <c r="B107" i="6"/>
  <c r="B108" i="6"/>
  <c r="B111" i="6"/>
  <c r="B112" i="6"/>
  <c r="B115" i="6"/>
  <c r="B116" i="6"/>
  <c r="G4" i="1"/>
  <c r="G5" i="1"/>
  <c r="I5" i="1" s="1"/>
  <c r="G6" i="1"/>
  <c r="I6" i="1" s="1"/>
  <c r="G7" i="1"/>
  <c r="B6" i="6" s="1"/>
  <c r="G8" i="1"/>
  <c r="G9" i="1"/>
  <c r="G10" i="1"/>
  <c r="B9" i="6" s="1"/>
  <c r="G11" i="1"/>
  <c r="B10" i="6" s="1"/>
  <c r="G12" i="1"/>
  <c r="G13" i="1"/>
  <c r="I13" i="1" s="1"/>
  <c r="G14" i="1"/>
  <c r="I14" i="1" s="1"/>
  <c r="G15" i="1"/>
  <c r="B14" i="6" s="1"/>
  <c r="G16" i="1"/>
  <c r="G17" i="1"/>
  <c r="G18" i="1"/>
  <c r="B17" i="6" s="1"/>
  <c r="G19" i="1"/>
  <c r="B18" i="6" s="1"/>
  <c r="G20" i="1"/>
  <c r="G21" i="1"/>
  <c r="I21" i="1" s="1"/>
  <c r="G22" i="1"/>
  <c r="I22" i="1" s="1"/>
  <c r="G23" i="1"/>
  <c r="B22" i="6" s="1"/>
  <c r="G24" i="1"/>
  <c r="G25" i="1"/>
  <c r="G26" i="1"/>
  <c r="B25" i="6" s="1"/>
  <c r="G27" i="1"/>
  <c r="B26" i="6" s="1"/>
  <c r="G28" i="1"/>
  <c r="G29" i="1"/>
  <c r="I29" i="1" s="1"/>
  <c r="G30" i="1"/>
  <c r="I30" i="1" s="1"/>
  <c r="G31" i="1"/>
  <c r="B30" i="6" s="1"/>
  <c r="G32" i="1"/>
  <c r="G33" i="1"/>
  <c r="G34" i="1"/>
  <c r="B33" i="6" s="1"/>
  <c r="G35" i="1"/>
  <c r="B34" i="6" s="1"/>
  <c r="G36" i="1"/>
  <c r="G37" i="1"/>
  <c r="I37" i="1" s="1"/>
  <c r="G38" i="1"/>
  <c r="I38" i="1" s="1"/>
  <c r="G39" i="1"/>
  <c r="B38" i="6" s="1"/>
  <c r="G40" i="1"/>
  <c r="G41" i="1"/>
  <c r="G42" i="1"/>
  <c r="B41" i="6" s="1"/>
  <c r="G43" i="1"/>
  <c r="B42" i="6" s="1"/>
  <c r="G44" i="1"/>
  <c r="G45" i="1"/>
  <c r="I45" i="1" s="1"/>
  <c r="G46" i="1"/>
  <c r="I46" i="1" s="1"/>
  <c r="G47" i="1"/>
  <c r="B46" i="6" s="1"/>
  <c r="G48" i="1"/>
  <c r="I48" i="1" s="1"/>
  <c r="G49" i="1"/>
  <c r="G50" i="1"/>
  <c r="B49" i="6" s="1"/>
  <c r="G51" i="1"/>
  <c r="B50" i="6" s="1"/>
  <c r="G52" i="1"/>
  <c r="I52" i="1" s="1"/>
  <c r="G53" i="1"/>
  <c r="I53" i="1" s="1"/>
  <c r="G54" i="1"/>
  <c r="I54" i="1" s="1"/>
  <c r="G55" i="1"/>
  <c r="B54" i="6" s="1"/>
  <c r="G56" i="1"/>
  <c r="I56" i="1" s="1"/>
  <c r="G57" i="1"/>
  <c r="G58" i="1"/>
  <c r="B57" i="6" s="1"/>
  <c r="G59" i="1"/>
  <c r="B58" i="6" s="1"/>
  <c r="G60" i="1"/>
  <c r="I60" i="1" s="1"/>
  <c r="G61" i="1"/>
  <c r="I61" i="1" s="1"/>
  <c r="G62" i="1"/>
  <c r="I62" i="1" s="1"/>
  <c r="G63" i="1"/>
  <c r="B62" i="6" s="1"/>
  <c r="G64" i="1"/>
  <c r="I64" i="1" s="1"/>
  <c r="G65" i="1"/>
  <c r="G66" i="1"/>
  <c r="B65" i="6" s="1"/>
  <c r="G67" i="1"/>
  <c r="B66" i="6" s="1"/>
  <c r="G68" i="1"/>
  <c r="I68" i="1" s="1"/>
  <c r="G69" i="1"/>
  <c r="I69" i="1" s="1"/>
  <c r="G70" i="1"/>
  <c r="I70" i="1" s="1"/>
  <c r="G71" i="1"/>
  <c r="B70" i="6" s="1"/>
  <c r="G72" i="1"/>
  <c r="I72" i="1" s="1"/>
  <c r="G73" i="1"/>
  <c r="G74" i="1"/>
  <c r="B73" i="6" s="1"/>
  <c r="G75" i="1"/>
  <c r="B74" i="6" s="1"/>
  <c r="G76" i="1"/>
  <c r="I76" i="1" s="1"/>
  <c r="G77" i="1"/>
  <c r="I77" i="1" s="1"/>
  <c r="G78" i="1"/>
  <c r="I78" i="1" s="1"/>
  <c r="G79" i="1"/>
  <c r="B78" i="6" s="1"/>
  <c r="G80" i="1"/>
  <c r="I80" i="1" s="1"/>
  <c r="G81" i="1"/>
  <c r="G82" i="1"/>
  <c r="B81" i="6" s="1"/>
  <c r="G83" i="1"/>
  <c r="B82" i="6" s="1"/>
  <c r="G84" i="1"/>
  <c r="I84" i="1" s="1"/>
  <c r="G85" i="1"/>
  <c r="I85" i="1" s="1"/>
  <c r="G86" i="1"/>
  <c r="I86" i="1" s="1"/>
  <c r="G87" i="1"/>
  <c r="B86" i="6" s="1"/>
  <c r="G88" i="1"/>
  <c r="I88" i="1" s="1"/>
  <c r="G89" i="1"/>
  <c r="G90" i="1"/>
  <c r="B89" i="6" s="1"/>
  <c r="G91" i="1"/>
  <c r="B90" i="6" s="1"/>
  <c r="G92" i="1"/>
  <c r="I92" i="1" s="1"/>
  <c r="G93" i="1"/>
  <c r="I93" i="1" s="1"/>
  <c r="G94" i="1"/>
  <c r="I94" i="1" s="1"/>
  <c r="G95" i="1"/>
  <c r="B94" i="6" s="1"/>
  <c r="G96" i="1"/>
  <c r="I96" i="1" s="1"/>
  <c r="G97" i="1"/>
  <c r="G98" i="1"/>
  <c r="B97" i="6" s="1"/>
  <c r="G99" i="1"/>
  <c r="B98" i="6" s="1"/>
  <c r="G100" i="1"/>
  <c r="I100" i="1" s="1"/>
  <c r="G101" i="1"/>
  <c r="I101" i="1" s="1"/>
  <c r="G102" i="1"/>
  <c r="I102" i="1" s="1"/>
  <c r="G103" i="1"/>
  <c r="B102" i="6" s="1"/>
  <c r="G104" i="1"/>
  <c r="I104" i="1" s="1"/>
  <c r="G105" i="1"/>
  <c r="G106" i="1"/>
  <c r="B105" i="6" s="1"/>
  <c r="G107" i="1"/>
  <c r="B106" i="6" s="1"/>
  <c r="G108" i="1"/>
  <c r="I108" i="1" s="1"/>
  <c r="G109" i="1"/>
  <c r="I109" i="1" s="1"/>
  <c r="G110" i="1"/>
  <c r="I110" i="1" s="1"/>
  <c r="G111" i="1"/>
  <c r="B110" i="6" s="1"/>
  <c r="G112" i="1"/>
  <c r="I112" i="1" s="1"/>
  <c r="G113" i="1"/>
  <c r="G114" i="1"/>
  <c r="B113" i="6" s="1"/>
  <c r="G115" i="1"/>
  <c r="B114" i="6" s="1"/>
  <c r="G116" i="1"/>
  <c r="I116" i="1" s="1"/>
  <c r="G117" i="1"/>
  <c r="I117" i="1" s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3" i="1"/>
  <c r="I4" i="1"/>
  <c r="I7" i="1"/>
  <c r="I8" i="1"/>
  <c r="I9" i="1"/>
  <c r="I10" i="1"/>
  <c r="I11" i="1"/>
  <c r="I12" i="1"/>
  <c r="I15" i="1"/>
  <c r="I16" i="1"/>
  <c r="I17" i="1"/>
  <c r="I18" i="1"/>
  <c r="I19" i="1"/>
  <c r="I20" i="1"/>
  <c r="I23" i="1"/>
  <c r="I24" i="1"/>
  <c r="I25" i="1"/>
  <c r="I26" i="1"/>
  <c r="I27" i="1"/>
  <c r="I28" i="1"/>
  <c r="I31" i="1"/>
  <c r="I32" i="1"/>
  <c r="I33" i="1"/>
  <c r="I34" i="1"/>
  <c r="I35" i="1"/>
  <c r="I36" i="1"/>
  <c r="I39" i="1"/>
  <c r="I40" i="1"/>
  <c r="I41" i="1"/>
  <c r="I42" i="1"/>
  <c r="I43" i="1"/>
  <c r="I44" i="1"/>
  <c r="I47" i="1"/>
  <c r="I49" i="1"/>
  <c r="I50" i="1"/>
  <c r="I51" i="1"/>
  <c r="I55" i="1"/>
  <c r="I57" i="1"/>
  <c r="I58" i="1"/>
  <c r="I59" i="1"/>
  <c r="I63" i="1"/>
  <c r="I65" i="1"/>
  <c r="I66" i="1"/>
  <c r="I67" i="1"/>
  <c r="I71" i="1"/>
  <c r="I73" i="1"/>
  <c r="I74" i="1"/>
  <c r="I75" i="1"/>
  <c r="I79" i="1"/>
  <c r="I81" i="1"/>
  <c r="I82" i="1"/>
  <c r="I83" i="1"/>
  <c r="I87" i="1"/>
  <c r="I89" i="1"/>
  <c r="I90" i="1"/>
  <c r="I91" i="1"/>
  <c r="I95" i="1"/>
  <c r="I97" i="1"/>
  <c r="I98" i="1"/>
  <c r="I99" i="1"/>
  <c r="I103" i="1"/>
  <c r="I105" i="1"/>
  <c r="I106" i="1"/>
  <c r="I107" i="1"/>
  <c r="I111" i="1"/>
  <c r="I113" i="1"/>
  <c r="I114" i="1"/>
  <c r="I115" i="1"/>
  <c r="L22" i="1" l="1"/>
  <c r="M22" i="1" s="1"/>
  <c r="B109" i="6"/>
  <c r="B101" i="6"/>
  <c r="B93" i="6"/>
  <c r="B85" i="6"/>
  <c r="B77" i="6"/>
  <c r="B69" i="6"/>
  <c r="B61" i="6"/>
  <c r="B53" i="6"/>
  <c r="B45" i="6"/>
  <c r="B37" i="6"/>
  <c r="B29" i="6"/>
  <c r="B21" i="6"/>
  <c r="B13" i="6"/>
  <c r="B5" i="6"/>
  <c r="B2" i="6"/>
  <c r="L15" i="1"/>
  <c r="M15" i="1" s="1"/>
  <c r="L39" i="1"/>
  <c r="M39" i="1" s="1"/>
  <c r="L31" i="1"/>
  <c r="M31" i="1" s="1"/>
  <c r="L45" i="1"/>
  <c r="M45" i="1" s="1"/>
  <c r="L49" i="1"/>
  <c r="M49" i="1" s="1"/>
  <c r="L90" i="1"/>
  <c r="M90" i="1" s="1"/>
  <c r="L82" i="1"/>
  <c r="M82" i="1" s="1"/>
  <c r="L74" i="1"/>
  <c r="M74" i="1" s="1"/>
  <c r="L66" i="1"/>
  <c r="M66" i="1" s="1"/>
  <c r="L50" i="1"/>
  <c r="M50" i="1" s="1"/>
  <c r="L42" i="1"/>
  <c r="M42" i="1" s="1"/>
  <c r="L34" i="1"/>
  <c r="M34" i="1" s="1"/>
  <c r="L26" i="1"/>
  <c r="M26" i="1" s="1"/>
  <c r="L18" i="1"/>
  <c r="M18" i="1" s="1"/>
  <c r="L10" i="1"/>
  <c r="M10" i="1" s="1"/>
  <c r="L9" i="1"/>
  <c r="M9" i="1" s="1"/>
  <c r="L79" i="1"/>
  <c r="M79" i="1" s="1"/>
  <c r="L63" i="1"/>
  <c r="M63" i="1" s="1"/>
  <c r="L55" i="1"/>
  <c r="M55" i="1" s="1"/>
  <c r="L47" i="1"/>
  <c r="M47" i="1" s="1"/>
  <c r="L23" i="1"/>
  <c r="M23" i="1" s="1"/>
  <c r="L7" i="1"/>
  <c r="M7" i="1" s="1"/>
  <c r="L77" i="1"/>
  <c r="M77" i="1" s="1"/>
  <c r="L69" i="1"/>
  <c r="M69" i="1" s="1"/>
  <c r="L61" i="1"/>
  <c r="M61" i="1" s="1"/>
  <c r="L53" i="1"/>
  <c r="M53" i="1" s="1"/>
  <c r="L37" i="1"/>
  <c r="M37" i="1" s="1"/>
  <c r="L29" i="1"/>
  <c r="M29" i="1" s="1"/>
  <c r="L21" i="1"/>
  <c r="M21" i="1" s="1"/>
  <c r="L13" i="1"/>
  <c r="M13" i="1" s="1"/>
  <c r="L5" i="1"/>
  <c r="M5" i="1" s="1"/>
  <c r="L60" i="1"/>
  <c r="M60" i="1" s="1"/>
  <c r="L12" i="1"/>
  <c r="M12" i="1" s="1"/>
  <c r="L4" i="1"/>
  <c r="M4" i="1" s="1"/>
  <c r="L6" i="1"/>
  <c r="M6" i="1" s="1"/>
  <c r="L14" i="1"/>
  <c r="M14" i="1" s="1"/>
  <c r="L17" i="1"/>
  <c r="M17" i="1" s="1"/>
  <c r="L20" i="1"/>
  <c r="M20" i="1" s="1"/>
  <c r="L28" i="1"/>
  <c r="M28" i="1" s="1"/>
  <c r="L36" i="1"/>
  <c r="M36" i="1" s="1"/>
  <c r="L38" i="1"/>
  <c r="M38" i="1" s="1"/>
  <c r="L44" i="1"/>
  <c r="M44" i="1" s="1"/>
  <c r="L46" i="1"/>
  <c r="M46" i="1" s="1"/>
  <c r="L52" i="1"/>
  <c r="M52" i="1" s="1"/>
  <c r="L57" i="1"/>
  <c r="M57" i="1" s="1"/>
  <c r="L68" i="1"/>
  <c r="M68" i="1" s="1"/>
  <c r="L70" i="1"/>
  <c r="M70" i="1" s="1"/>
  <c r="L71" i="1"/>
  <c r="M71" i="1" s="1"/>
  <c r="L73" i="1"/>
  <c r="M73" i="1" s="1"/>
  <c r="L76" i="1"/>
  <c r="M76" i="1" s="1"/>
  <c r="L84" i="1"/>
  <c r="M84" i="1" s="1"/>
  <c r="L92" i="1"/>
  <c r="M92" i="1" s="1"/>
  <c r="L106" i="1"/>
  <c r="M106" i="1" s="1"/>
  <c r="L98" i="1"/>
  <c r="M98" i="1" s="1"/>
  <c r="L58" i="1"/>
  <c r="M58" i="1" s="1"/>
  <c r="L104" i="1"/>
  <c r="M104" i="1" s="1"/>
  <c r="L96" i="1"/>
  <c r="M96" i="1" s="1"/>
  <c r="L88" i="1"/>
  <c r="M88" i="1" s="1"/>
  <c r="L80" i="1"/>
  <c r="M80" i="1" s="1"/>
  <c r="L72" i="1"/>
  <c r="M72" i="1" s="1"/>
  <c r="L64" i="1"/>
  <c r="M64" i="1" s="1"/>
  <c r="L56" i="1"/>
  <c r="M56" i="1" s="1"/>
  <c r="L48" i="1"/>
  <c r="M48" i="1" s="1"/>
  <c r="L40" i="1"/>
  <c r="M40" i="1" s="1"/>
  <c r="L32" i="1"/>
  <c r="M32" i="1" s="1"/>
  <c r="L24" i="1"/>
  <c r="M24" i="1" s="1"/>
  <c r="L16" i="1"/>
  <c r="M16" i="1" s="1"/>
  <c r="L8" i="1"/>
  <c r="M8" i="1" s="1"/>
  <c r="L108" i="1"/>
  <c r="M108" i="1" s="1"/>
  <c r="L111" i="1"/>
  <c r="M111" i="1" s="1"/>
  <c r="L103" i="1"/>
  <c r="M103" i="1" s="1"/>
  <c r="L95" i="1"/>
  <c r="M95" i="1" s="1"/>
  <c r="L87" i="1"/>
  <c r="M87" i="1" s="1"/>
  <c r="L114" i="1"/>
  <c r="M114" i="1" s="1"/>
  <c r="L89" i="1"/>
  <c r="M89" i="1" s="1"/>
  <c r="L81" i="1"/>
  <c r="M81" i="1" s="1"/>
  <c r="L65" i="1"/>
  <c r="M65" i="1" s="1"/>
  <c r="L41" i="1"/>
  <c r="M41" i="1" s="1"/>
  <c r="L33" i="1"/>
  <c r="M33" i="1" s="1"/>
  <c r="L25" i="1"/>
  <c r="M25" i="1" s="1"/>
  <c r="L94" i="1"/>
  <c r="M94" i="1" s="1"/>
  <c r="L100" i="1"/>
  <c r="M100" i="1" s="1"/>
  <c r="L112" i="1"/>
  <c r="M112" i="1" s="1"/>
  <c r="L102" i="1"/>
  <c r="M102" i="1" s="1"/>
  <c r="L86" i="1"/>
  <c r="M86" i="1" s="1"/>
  <c r="L78" i="1"/>
  <c r="M78" i="1" s="1"/>
  <c r="L62" i="1"/>
  <c r="M62" i="1" s="1"/>
  <c r="L54" i="1"/>
  <c r="M54" i="1" s="1"/>
  <c r="L30" i="1"/>
  <c r="M30" i="1" s="1"/>
  <c r="L113" i="1"/>
  <c r="M113" i="1" s="1"/>
  <c r="L97" i="1"/>
  <c r="M97" i="1" s="1"/>
  <c r="L105" i="1"/>
  <c r="M105" i="1" s="1"/>
  <c r="L109" i="1"/>
  <c r="M109" i="1" s="1"/>
  <c r="L101" i="1"/>
  <c r="M101" i="1" s="1"/>
  <c r="L93" i="1"/>
  <c r="M93" i="1" s="1"/>
  <c r="L85" i="1"/>
  <c r="M85" i="1" s="1"/>
  <c r="L116" i="1"/>
  <c r="M116" i="1" s="1"/>
  <c r="L117" i="1"/>
  <c r="M117" i="1" s="1"/>
  <c r="L110" i="1"/>
  <c r="M110" i="1" s="1"/>
  <c r="L35" i="1"/>
  <c r="M35" i="1" s="1"/>
  <c r="L115" i="1"/>
  <c r="M115" i="1" s="1"/>
  <c r="L107" i="1"/>
  <c r="M107" i="1" s="1"/>
  <c r="L99" i="1"/>
  <c r="M99" i="1" s="1"/>
  <c r="L91" i="1"/>
  <c r="M91" i="1" s="1"/>
  <c r="L83" i="1"/>
  <c r="M83" i="1" s="1"/>
  <c r="L75" i="1"/>
  <c r="M75" i="1" s="1"/>
  <c r="L67" i="1"/>
  <c r="M67" i="1" s="1"/>
  <c r="L59" i="1"/>
  <c r="M59" i="1" s="1"/>
  <c r="L51" i="1"/>
  <c r="M51" i="1" s="1"/>
  <c r="L43" i="1"/>
  <c r="M43" i="1" s="1"/>
  <c r="L27" i="1"/>
  <c r="M27" i="1" s="1"/>
  <c r="L19" i="1"/>
  <c r="M19" i="1" s="1"/>
  <c r="L11" i="1"/>
  <c r="M11" i="1" s="1"/>
  <c r="L3" i="1"/>
  <c r="M3" i="1" s="1"/>
</calcChain>
</file>

<file path=xl/sharedStrings.xml><?xml version="1.0" encoding="utf-8"?>
<sst xmlns="http://schemas.openxmlformats.org/spreadsheetml/2006/main" count="3088" uniqueCount="1106">
  <si>
    <t>Bloque 1</t>
  </si>
  <si>
    <t>Bloque 2</t>
  </si>
  <si>
    <t>Bloque 3</t>
  </si>
  <si>
    <t>Bloque 4</t>
  </si>
  <si>
    <t>GRUPO</t>
  </si>
  <si>
    <t>PERIODO DE COMPRA</t>
  </si>
  <si>
    <t>OTB COSTO PAUL</t>
  </si>
  <si>
    <t>TOTAL</t>
  </si>
  <si>
    <t>% QUE SE PIDE NAC</t>
  </si>
  <si>
    <t>PPTO NACIONAL</t>
  </si>
  <si>
    <t>COMPRAS</t>
  </si>
  <si>
    <t>PEDIDOS</t>
  </si>
  <si>
    <t>DISPONIBLE</t>
  </si>
  <si>
    <t>Acc de Caballero</t>
  </si>
  <si>
    <t>FEB-ABR</t>
  </si>
  <si>
    <t>Acc, de Electronica</t>
  </si>
  <si>
    <t>Acc. P cabello niña</t>
  </si>
  <si>
    <t>Acc. para cabello</t>
  </si>
  <si>
    <t>Accesorio Halloween</t>
  </si>
  <si>
    <t>N/A</t>
  </si>
  <si>
    <t>Accesorios Niñas</t>
  </si>
  <si>
    <t>Accesorios Niños</t>
  </si>
  <si>
    <t>Acero Inoxidable</t>
  </si>
  <si>
    <t>Albercas</t>
  </si>
  <si>
    <t>Ambiente</t>
  </si>
  <si>
    <t>Anillos</t>
  </si>
  <si>
    <t>Aretes</t>
  </si>
  <si>
    <t>Art. de Farmacia</t>
  </si>
  <si>
    <t>Art. De Limpieza</t>
  </si>
  <si>
    <t>Art. san Valentin</t>
  </si>
  <si>
    <t>Art. Dia de la Madre</t>
  </si>
  <si>
    <t>ABR</t>
  </si>
  <si>
    <t>Art Dia del Padre</t>
  </si>
  <si>
    <t>Articulos Baño</t>
  </si>
  <si>
    <t>Articulos Bebe</t>
  </si>
  <si>
    <t>Articulos De Cocina</t>
  </si>
  <si>
    <t>Articulos De Jardin</t>
  </si>
  <si>
    <t>Articulos Mascotas</t>
  </si>
  <si>
    <t>Aseo Personal</t>
  </si>
  <si>
    <t>Audio Y Video</t>
  </si>
  <si>
    <t>Automotriz</t>
  </si>
  <si>
    <t>Bebidas</t>
  </si>
  <si>
    <t>Bici Patin y Vehic.</t>
  </si>
  <si>
    <t>NA</t>
  </si>
  <si>
    <t>Bisuteria Fina</t>
  </si>
  <si>
    <t>Bolsa de regalo</t>
  </si>
  <si>
    <t>Bolsas</t>
  </si>
  <si>
    <t>Botanas</t>
  </si>
  <si>
    <t>Cachuchas</t>
  </si>
  <si>
    <t>Calcetines</t>
  </si>
  <si>
    <t>Carnaval</t>
  </si>
  <si>
    <t>Carteras</t>
  </si>
  <si>
    <t>Cerrajeria</t>
  </si>
  <si>
    <t>Cestos Y Cubetas</t>
  </si>
  <si>
    <t>Chapa de oro</t>
  </si>
  <si>
    <t>Cintos</t>
  </si>
  <si>
    <t>Collar</t>
  </si>
  <si>
    <t>Compl. de Cosmeticos</t>
  </si>
  <si>
    <t>Consumibles</t>
  </si>
  <si>
    <t>Cuidado De Las Uñas</t>
  </si>
  <si>
    <t>Decorac. para Hogar</t>
  </si>
  <si>
    <t>Decoracion Halloween</t>
  </si>
  <si>
    <t>Decoracion Navideña</t>
  </si>
  <si>
    <t>Decoracion Uñas</t>
  </si>
  <si>
    <t>Deportes</t>
  </si>
  <si>
    <t>Disfraces</t>
  </si>
  <si>
    <t>Dulces</t>
  </si>
  <si>
    <t>Educativos</t>
  </si>
  <si>
    <t>Electricidad</t>
  </si>
  <si>
    <t>Envoltura</t>
  </si>
  <si>
    <t>Envoltura Navideña</t>
  </si>
  <si>
    <t>Escolar</t>
  </si>
  <si>
    <t>Esmaltes</t>
  </si>
  <si>
    <t>Floppos</t>
  </si>
  <si>
    <t>Flor Artificial</t>
  </si>
  <si>
    <t>Fotografia</t>
  </si>
  <si>
    <t>Fragancias</t>
  </si>
  <si>
    <t>Fragancias Caballero</t>
  </si>
  <si>
    <t>Graduacion</t>
  </si>
  <si>
    <t>Helados</t>
  </si>
  <si>
    <t>Herramientas</t>
  </si>
  <si>
    <t>Higiene Bebe</t>
  </si>
  <si>
    <t>Inflables</t>
  </si>
  <si>
    <t>Insecticidas</t>
  </si>
  <si>
    <t>Juegos De Mesa</t>
  </si>
  <si>
    <t>Juguete Para Agua</t>
  </si>
  <si>
    <t>Juguetes Bebe</t>
  </si>
  <si>
    <t>Juguetes Niña -</t>
  </si>
  <si>
    <t>Juguetes Niña +</t>
  </si>
  <si>
    <t>Juguetes Niño -</t>
  </si>
  <si>
    <t>Juguetes Niño +</t>
  </si>
  <si>
    <t>Labios</t>
  </si>
  <si>
    <t>Lavanderia</t>
  </si>
  <si>
    <t>Lectura</t>
  </si>
  <si>
    <t>Lente Caballero</t>
  </si>
  <si>
    <t>Lente Dama</t>
  </si>
  <si>
    <t>Lente Infantil</t>
  </si>
  <si>
    <t>Letras y Dijes</t>
  </si>
  <si>
    <t>Licencia Juguetes</t>
  </si>
  <si>
    <t>Limpieza Del Hogar</t>
  </si>
  <si>
    <t>Llaveros</t>
  </si>
  <si>
    <t>Luces Navideñas</t>
  </si>
  <si>
    <t>Macetas</t>
  </si>
  <si>
    <t>Mascaras</t>
  </si>
  <si>
    <t>Mochila</t>
  </si>
  <si>
    <t>Moldes Y Recipientes</t>
  </si>
  <si>
    <t>Moño regalo</t>
  </si>
  <si>
    <t>Muebles</t>
  </si>
  <si>
    <t>Novedades</t>
  </si>
  <si>
    <t>Ojos</t>
  </si>
  <si>
    <t>Pantufla</t>
  </si>
  <si>
    <t>Papel regalo</t>
  </si>
  <si>
    <t>Patriotico</t>
  </si>
  <si>
    <t>Pelotas</t>
  </si>
  <si>
    <t>Peluca</t>
  </si>
  <si>
    <t>Peluches</t>
  </si>
  <si>
    <t>Pulsera</t>
  </si>
  <si>
    <t>Reloj</t>
  </si>
  <si>
    <t>Regreso a clases</t>
  </si>
  <si>
    <t>Ropa Bebe</t>
  </si>
  <si>
    <t>Rostro</t>
  </si>
  <si>
    <t>Sandalias</t>
  </si>
  <si>
    <t>Sombreros</t>
  </si>
  <si>
    <t>Sombreros Halloween</t>
  </si>
  <si>
    <t>Sombrilla y Paragua</t>
  </si>
  <si>
    <t>Termos</t>
  </si>
  <si>
    <t>Tratamientos</t>
  </si>
  <si>
    <t>Vajilla</t>
  </si>
  <si>
    <t>Vent. y Abanicos</t>
  </si>
  <si>
    <t>Vestuario Invierno</t>
  </si>
  <si>
    <t>Vestuario niño</t>
  </si>
  <si>
    <t>Vestuario verano</t>
  </si>
  <si>
    <t>Etiquetas de fila</t>
  </si>
  <si>
    <t>Suma de COMPRAS IMPORTE</t>
  </si>
  <si>
    <t>Suma de PEDIDO IMPORTE</t>
  </si>
  <si>
    <t>ACC. P CABELLO NIÑA</t>
  </si>
  <si>
    <t>ACC. PARA CABELLO</t>
  </si>
  <si>
    <t>ACCESORIOS NIÑAS</t>
  </si>
  <si>
    <t>ALBERCAS</t>
  </si>
  <si>
    <t>ART. DE FARMACIA</t>
  </si>
  <si>
    <t>ART. DE LIMPIEZA</t>
  </si>
  <si>
    <t>ART. SAN VALENTIN</t>
  </si>
  <si>
    <t>ARTICULOS BEBE</t>
  </si>
  <si>
    <t>ARTICULOS DE COCINA</t>
  </si>
  <si>
    <t>ARTICULOS DE JARDIN</t>
  </si>
  <si>
    <t>ASEO PERSONAL</t>
  </si>
  <si>
    <t>BOLSA DE REGALO</t>
  </si>
  <si>
    <t>BOTANAS</t>
  </si>
  <si>
    <t>CALCETINES</t>
  </si>
  <si>
    <t>CARNAVAL</t>
  </si>
  <si>
    <t>CESTOS Y CUBETAS</t>
  </si>
  <si>
    <t>CINTOS</t>
  </si>
  <si>
    <t>COMPL. DE COSMETICOS</t>
  </si>
  <si>
    <t>CONSUMIBLES</t>
  </si>
  <si>
    <t>CUIDADO DE LAS UÑAS</t>
  </si>
  <si>
    <t>DECORACION NAVIDEÑA</t>
  </si>
  <si>
    <t>DECORACION UÑAS</t>
  </si>
  <si>
    <t>DEPORTES</t>
  </si>
  <si>
    <t>DULCES</t>
  </si>
  <si>
    <t>ELECTRICIDAD</t>
  </si>
  <si>
    <t>ESCOLAR</t>
  </si>
  <si>
    <t>ESMALTES</t>
  </si>
  <si>
    <t>FRAGANCIAS</t>
  </si>
  <si>
    <t>FRAGANCIAS CABALLERO</t>
  </si>
  <si>
    <t>HELADOS</t>
  </si>
  <si>
    <t>HERRAMIENTAS</t>
  </si>
  <si>
    <t>HIGIENE BEBE</t>
  </si>
  <si>
    <t>INSECTICIDAS</t>
  </si>
  <si>
    <t>INSUMOS PARA OFICINA</t>
  </si>
  <si>
    <t>INSUMOS PARA TIENDAS</t>
  </si>
  <si>
    <t>LABIOS</t>
  </si>
  <si>
    <t>LAVANDERIA</t>
  </si>
  <si>
    <t>LENTE CABALLERO</t>
  </si>
  <si>
    <t>LENTE INFANTIL</t>
  </si>
  <si>
    <t>LIMPIEZA DEL HOGAR</t>
  </si>
  <si>
    <t>MACETAS</t>
  </si>
  <si>
    <t>MOLDES Y RECIPIENTES</t>
  </si>
  <si>
    <t>MUEBLES</t>
  </si>
  <si>
    <t>NOVEDADES</t>
  </si>
  <si>
    <t>OJOS</t>
  </si>
  <si>
    <t>PAPEL REGALO</t>
  </si>
  <si>
    <t>PELUCHES</t>
  </si>
  <si>
    <t>REGRESO A CLASES</t>
  </si>
  <si>
    <t>ROSTRO</t>
  </si>
  <si>
    <t>SALON CAPRICHITOS</t>
  </si>
  <si>
    <t>SANDALIAS</t>
  </si>
  <si>
    <t>TERMOS</t>
  </si>
  <si>
    <t>TRATAMIENTOS</t>
  </si>
  <si>
    <t>VAJILLA</t>
  </si>
  <si>
    <t>VENT. Y ABANICOS</t>
  </si>
  <si>
    <t>VESTUARIO VERANO</t>
  </si>
  <si>
    <t>ZGASTO</t>
  </si>
  <si>
    <t>(en blanco)</t>
  </si>
  <si>
    <t>Total general</t>
  </si>
  <si>
    <t>DESCRIPCION</t>
  </si>
  <si>
    <t>PROCEDENCIA</t>
  </si>
  <si>
    <t>COMPRAS IMPORTE</t>
  </si>
  <si>
    <t>PEDIDO IMPORTE</t>
  </si>
  <si>
    <t>JUEGO DE BROCHES DE CONEJO DE FELPA</t>
  </si>
  <si>
    <t>NACIONAL</t>
  </si>
  <si>
    <t>BALSAMO MAGICO KUROMI</t>
  </si>
  <si>
    <t>MOCHILA DE PLASTICO DE CAPIBARA</t>
  </si>
  <si>
    <t>DIADEMA DE ARCOIRIS</t>
  </si>
  <si>
    <t>DIADEMA DE PELUCHE OREJAS DE OSO CON ABEJITA</t>
  </si>
  <si>
    <t>DIADEMA DE PELUCHE CONEJO CON ZANAHORIA</t>
  </si>
  <si>
    <t>DIADEMA DE PELUCHE FLOR</t>
  </si>
  <si>
    <t>BROCHE DE LABUBU</t>
  </si>
  <si>
    <t>PASADORES APPLE NEGRO 90 PZ</t>
  </si>
  <si>
    <t>PARCHES PARA ACNE</t>
  </si>
  <si>
    <t>LLAVERO CAPIBARA MRBL-6</t>
  </si>
  <si>
    <t>MONEDERO MUÑEQUERO LABUBU</t>
  </si>
  <si>
    <t>PULSERA NIÑA 750125</t>
  </si>
  <si>
    <t>KIT DE PARCHES PARA REPARACION DE ALBERCAS</t>
  </si>
  <si>
    <t>ALBERCA DE PLASTICO 3 AROS INTEX 147cmX33cm 57422</t>
  </si>
  <si>
    <t>ALBERCA INTEX 1.47X33CM</t>
  </si>
  <si>
    <t>ALBERCA DE PLASTICO RIGIDA  56452</t>
  </si>
  <si>
    <t>CUBREBOCA TRICAPA NEGRO EN CAJA INFANTIL</t>
  </si>
  <si>
    <t>GEL ANTIBACTERIAL A THOUSAND WISHES BATH AND BODY WORKS 29ML</t>
  </si>
  <si>
    <t>GEL ANTIBACTERIAL JAPANESE CHERRY BLOSSOM BATH AND BODY WORKS 29ML</t>
  </si>
  <si>
    <t>GEL ANTIBACTERIAL HONOLULU SUN BATH AND BODY WORKS 29ML</t>
  </si>
  <si>
    <t>GEL ANTIBACTERIAL CRISP MORNING AIR BATH AND BODY WORKS 29ML</t>
  </si>
  <si>
    <t>GEL ANTIBACTERIAL IN THE STARS AND BODY WORKS 29ML</t>
  </si>
  <si>
    <t>GEL ANTIBACTERIAL INTO THE NIGHT BATH AND BODY WORKS 29ML</t>
  </si>
  <si>
    <t>GEL ANTIBACTERIAL COZY VAINILLA ALMOND BATH AND BODY WORKS 29ML</t>
  </si>
  <si>
    <t>GEL ANTIBACTERIAL SEA &amp; SANDSTONE BATH AND BODY WORKS 29ML</t>
  </si>
  <si>
    <t>GLICERINA NATURAL 500ML</t>
  </si>
  <si>
    <t>RECOGEDOR DE LAMINA GRANDE MAFER</t>
  </si>
  <si>
    <t>TRAPEADOR ALGODON CARAMELO MAFER 750GR</t>
  </si>
  <si>
    <t>TRAPEADOR MICROFIBRA MEDIANO MAFER #14</t>
  </si>
  <si>
    <t>TRAPEADOR DE HILAZA MEDIANO</t>
  </si>
  <si>
    <t>ESCOBA DE ABANICO MEDIANO ARIZPE</t>
  </si>
  <si>
    <t>GUARDA POLVO PARA PUERTA CHOCOLATE 92 CM</t>
  </si>
  <si>
    <t>GUARDA POLVO PARA PUERTA NEGRO 92 CM</t>
  </si>
  <si>
    <t>GUARDA POLVO PARA PUERTA NEGRO 89 CM</t>
  </si>
  <si>
    <t>ESCOBA OLIMPIA INFANTIL PLASTICO</t>
  </si>
  <si>
    <t>CEPILLO OLIMPIA TIPO PLANCHA</t>
  </si>
  <si>
    <t>PAÑOS MULTIUSOS DEXDEX 5 PZ</t>
  </si>
  <si>
    <t>POLIFIBRA ESPONJA CHICA MAFER</t>
  </si>
  <si>
    <t>ROSA NATURAL INDIVIDUAL SAN VALENTIN</t>
  </si>
  <si>
    <t>VASO ENTRENADOR 10 OZ PAW PATROL DE NIÑO 1707-407</t>
  </si>
  <si>
    <t>BAÑERA CON DESAGUE DE LINEA ARDILLA AZUL</t>
  </si>
  <si>
    <t>BAÑERA CON DESAGUE DE LINEA ARDILLA ROSA</t>
  </si>
  <si>
    <t>ENCENDEDOR MULTIUSOS LION</t>
  </si>
  <si>
    <t>SECADOR DE COCINA PORTO COTTONELLA</t>
  </si>
  <si>
    <t>MOSTACERO DE PLASTICO CHICO 125GR 10CM</t>
  </si>
  <si>
    <t>MOSTACERO DE PLASTICO GRANDE 500GR 22CM</t>
  </si>
  <si>
    <t>MOSTACERO DE PLASTICO MEDIANO 250GR 10CM</t>
  </si>
  <si>
    <t>SALERO DE PLASTICO 40 GR</t>
  </si>
  <si>
    <t>SERVITOALLA IRIS</t>
  </si>
  <si>
    <t>ESCURRIDOR CUBASA 1845</t>
  </si>
  <si>
    <t>TAZON CON POPOTE PAW PATROL DE NIÑO 1721-102</t>
  </si>
  <si>
    <t>VASO CON POPOTE PAW PATROL DE NIÑO 1721-103</t>
  </si>
  <si>
    <t>VASO DE PRINCESAS DE NIÑA DE 500 ML 1685-388P</t>
  </si>
  <si>
    <t>VASO CON POPOTE MINNIE MOUSE DE NIÑA 1594-575</t>
  </si>
  <si>
    <t>TAZON MINNIE GAL PZA</t>
  </si>
  <si>
    <t>ENCENDEDOR DE BOLSILLO IGNITUS CLASICO</t>
  </si>
  <si>
    <t>MANGUERA 2 CAPAS PVC 10 M 1/2"</t>
  </si>
  <si>
    <t>FIORE NATURAL MANZANILLA NOCTURNA CON ALAS 8 PZ</t>
  </si>
  <si>
    <t>ESPONJA LUSTRADORA NEGRA EL OSO</t>
  </si>
  <si>
    <t>BRIDEN CMA DENTAL 100ML</t>
  </si>
  <si>
    <t>CREMA SOLIDA REAL TODO TIPO DE PIEL (VITAMINA E + GLICERINA) 95GR</t>
  </si>
  <si>
    <t>VASELINA REAL 100% PETROLATO 200GR</t>
  </si>
  <si>
    <t>CREMA SOLIDA REAL TODO TIPO DE PIEL 220GR</t>
  </si>
  <si>
    <t>CREMA LIQUIDA CORPORAL REAL FORMULA ORIGINAL 85 ML</t>
  </si>
  <si>
    <t>CREMA LIQUIDA CORPORAL REAL FRUTOS ROJOS 85 ML</t>
  </si>
  <si>
    <t>CREMA LIQUIDA CORPORAL REAL MANGO GRANADA 85 ML</t>
  </si>
  <si>
    <t>CREMA LIQUIDA CORPORAL REAL AGUACATE LIMA 85 ML</t>
  </si>
  <si>
    <t>PAPEL SANITARIO KLEENEX</t>
  </si>
  <si>
    <t>COLGATE PASTA LUMINOUS WHITE 22 ML WALFORT</t>
  </si>
  <si>
    <t>SEDA PARA CABELLO SANAX 50 ML</t>
  </si>
  <si>
    <t>CREMAS CON AROMA PARA BOLSILLO MAXY SKY</t>
  </si>
  <si>
    <t>DESODORANTE LADY SPEED STICK 30 ML</t>
  </si>
  <si>
    <t>HISOPOS DE MADERA CON 325 PZ MEXASIA</t>
  </si>
  <si>
    <t>GEL EGO  FOR MEN 200 ML</t>
  </si>
  <si>
    <t>JABON PALMOLIVE OLIVA Y ALOE VERA 120G</t>
  </si>
  <si>
    <t>RASTRILLO DORCO FRESH DE 10 PIEZAS</t>
  </si>
  <si>
    <t>BOLSA DE REGALO MEDIANA PARA MUJER</t>
  </si>
  <si>
    <t>BOLSA DE REGALO GRANDE PARA MUJER</t>
  </si>
  <si>
    <t>BOLSA DE REGALO GRANDE PARA NIÑO</t>
  </si>
  <si>
    <t>BOLSA DE REGALO CHICA PARA NIÑA</t>
  </si>
  <si>
    <t>BOLSA DE REGALO MEDIANA PARA NIÑA</t>
  </si>
  <si>
    <t>BOLSA DE REGALO GRANDE PARA NIÑA</t>
  </si>
  <si>
    <t>BOLSA DE REGALO JUMBO PARA NIÑA</t>
  </si>
  <si>
    <t>BOLSA DE REGALO CHICA PARA MUJER</t>
  </si>
  <si>
    <t>BOLSA DE REGALO JUMBO PARA MUJER</t>
  </si>
  <si>
    <t>BOLSA DE REGALO CHICA PARA HOMBRE</t>
  </si>
  <si>
    <t>BOLSA DE REGALO JUMBO PARA HOMBRE</t>
  </si>
  <si>
    <t>BOLSA DE REGALO MEDIANA FELICIDADES</t>
  </si>
  <si>
    <t>BOLSA DE REGALO GRANDE FELICIDADES</t>
  </si>
  <si>
    <t>BOLSA DE REGALO JUMBO FELICIDADES</t>
  </si>
  <si>
    <t>BOLSA GRANDE KRAFT</t>
  </si>
  <si>
    <t>BOLSA JUMBO KRAFT</t>
  </si>
  <si>
    <t>SOBRE PARA DINERO DE REGALO</t>
  </si>
  <si>
    <t>SEMILLA DE GIRASOL DAVID JALAPEÑO 149GRS</t>
  </si>
  <si>
    <t>SEMILLA DE GIRASOL DAVID BBQ 149GRS</t>
  </si>
  <si>
    <t>PRINGLES ABODADAS 40 G</t>
  </si>
  <si>
    <t>CARNE SECA RAYENARI ESPECIAS 30 GR</t>
  </si>
  <si>
    <t>CALCETA 3/4 DE CAPIBARA</t>
  </si>
  <si>
    <t>CALCETIN DE NIÑA G55705-2 7-9</t>
  </si>
  <si>
    <t>CALCETIN DE NIÑA G55705-2 10-12</t>
  </si>
  <si>
    <t>CALCETIN DE CABALLERO BL7911-B 40-45</t>
  </si>
  <si>
    <t>CALCETIN DE DAMA BL8911-B 35-39</t>
  </si>
  <si>
    <t>CALCETIN DE DAMA BL8907 35-39</t>
  </si>
  <si>
    <t>CALCETIN DE DAMA BL8913-2 35-39</t>
  </si>
  <si>
    <t>CALCETIN DE DAMA BL8917-2 35-39</t>
  </si>
  <si>
    <t>CALCETA DE NIÑO G65505-2 10-12</t>
  </si>
  <si>
    <t>CALCETIN INFANTIL RF-6316 3-6</t>
  </si>
  <si>
    <t>CALCETIN INFANTIL RF-6317 9-12</t>
  </si>
  <si>
    <t>CALCETIN INFANTIL RF-6318 7-9</t>
  </si>
  <si>
    <t>CALCETA PARA NIÑO LLN-1198 7-9</t>
  </si>
  <si>
    <t>CALCETA PARA NIÑO LLN-1199 10-12</t>
  </si>
  <si>
    <t>CALCETA LOCAS NIÑA</t>
  </si>
  <si>
    <t>CALCETA LOCAS NIÑO</t>
  </si>
  <si>
    <t>CALCETIN DE CABALLERO G-665-1/G83665-2 40-46</t>
  </si>
  <si>
    <t>CALCETIN DE DAMA XJ884-2 35-39</t>
  </si>
  <si>
    <t>CALCETIN DE CABALLERO XZW-2 40-45</t>
  </si>
  <si>
    <t>CALCETIN DE DAMA H73203-E 36-41</t>
  </si>
  <si>
    <t>CALCETIN DE CABALLERO XJ684-2 40-45</t>
  </si>
  <si>
    <t>CALCETIN DE CABALLERO G86661-B 40-45</t>
  </si>
  <si>
    <t>CALCETIN DE DAMA KK74103-1 37-40</t>
  </si>
  <si>
    <t>CALCETIN DE DAMA ARCOIRIS H93001-2 UNITALLA</t>
  </si>
  <si>
    <t>ESPUMA PARA FIESTA 250 ML</t>
  </si>
  <si>
    <t>VELA MAGICA</t>
  </si>
  <si>
    <t>PARTY POPPER 40 CM</t>
  </si>
  <si>
    <t>BANNER METALICO ORO HAPPY BIRTHDAY</t>
  </si>
  <si>
    <t>BANNER METALICO PLATA HAPPY BIRTHDAY</t>
  </si>
  <si>
    <t>BANNER METALICO ROSEGOLD HAPPY BIRTHDAY</t>
  </si>
  <si>
    <t>VELA HAPPY BIRTHDAY ORO</t>
  </si>
  <si>
    <t>VELA HAPPY BIRTHDAY PLATA</t>
  </si>
  <si>
    <t>VELA HAPPY BIRTHDAY ROSA METALICO</t>
  </si>
  <si>
    <t>BANDERINES</t>
  </si>
  <si>
    <t>CESTO PAPELERO 2000 10.5 LTS CUBASA</t>
  </si>
  <si>
    <t>PAPELERO RECTANGULAR #25</t>
  </si>
  <si>
    <t>CESTO PAPELERO OVALADO D27 BLANCO CEPAOV0092</t>
  </si>
  <si>
    <t>CESTO PAPELERO OVAL NEGRO</t>
  </si>
  <si>
    <t>CESTO PAPELERO PP COLORES PLUS PCH25 BORIS</t>
  </si>
  <si>
    <t>CESTO CALADO DE ROPA ARO C/TAPA A00011589 BORIS</t>
  </si>
  <si>
    <t>BOTE CON TAPA BALANCIN CHAPIS NEGRO 25 LTS A00010838 BORIS</t>
  </si>
  <si>
    <t>CANASTA CHICA C/TAPA CHOCOLATE CRCH0006</t>
  </si>
  <si>
    <t>CANASTA MEDIANA CHOCOLATE L29 CMMD0006</t>
  </si>
  <si>
    <t>CINTURÓN DE CORAZONES</t>
  </si>
  <si>
    <t>CINTURÓN DE CRISTALES</t>
  </si>
  <si>
    <t>CINTURÓN DE CUERO</t>
  </si>
  <si>
    <t>CINTURÓN BASICO BLANCO</t>
  </si>
  <si>
    <t>CINTURÓN CON HEBILLA DE CORAZÓN</t>
  </si>
  <si>
    <t>CINTURÓN WESTERN STYLE</t>
  </si>
  <si>
    <t>SACAPUNTAS TINTALINE BISSU</t>
  </si>
  <si>
    <t>ESPONJA DE MAQUILLAJE BISSU GEMA</t>
  </si>
  <si>
    <t>RIZADOR DE PESTAÑAS  LASHC-02 AMOR US</t>
  </si>
  <si>
    <t>PINZA PARA CEJA  BY APPLE GDE</t>
  </si>
  <si>
    <t>ESPONJA TIPO QUESO SELLAPACK 6PZ BY APPLE</t>
  </si>
  <si>
    <t>PERFILADOR PROFESIONAL CORTO 3PZ BY APPLE</t>
  </si>
  <si>
    <t>TOALLITAS DESMAQUILLANTES BY APPLE 30 PZ (AGUA MICELAR + PEPINO)</t>
  </si>
  <si>
    <t>CEPILLO PARA PESTAÑAS Y CEJAS AND 50510</t>
  </si>
  <si>
    <t>TOALLITAS DESMAQUILLANTES BY APPLE 30 PZ (AGUA MICELAR + VITAMINA C) 51540</t>
  </si>
  <si>
    <t>PILA D DE CARBON D/2 UM-1UHS/BP2</t>
  </si>
  <si>
    <t>PILA INDIVIDUAL PANASONIC AA</t>
  </si>
  <si>
    <t>KOLA LOKA GOTERITO 3.5 GR</t>
  </si>
  <si>
    <t>KOLA LOKA BROCHA 5g</t>
  </si>
  <si>
    <t>PILA INDIVIDUAL PANASONIC AAA</t>
  </si>
  <si>
    <t>UÑA SUPER PODEROSA MARAVILLA KJ</t>
  </si>
  <si>
    <t>ACETONA JALOMA 120ML</t>
  </si>
  <si>
    <t>PAPEL ENVOLTURA PEDESTAL</t>
  </si>
  <si>
    <t>UÑAS POSTIZAS ISABELLA</t>
  </si>
  <si>
    <t>UÑAS POSTIZAS J&amp;L</t>
  </si>
  <si>
    <t>BALON DE FUTBOL #5</t>
  </si>
  <si>
    <t>GOMITAS ACIDITAS ICEE MORA AZUL 50G</t>
  </si>
  <si>
    <t>GOMITAS ICEE CANEL´S MINI 50g</t>
  </si>
  <si>
    <t>HUBBA BUBBA BUBBLE TAPE 56.7 G ROSA</t>
  </si>
  <si>
    <t>CHOCOLATE MILKY WAY MINI</t>
  </si>
  <si>
    <t>CHOCOLATE SNICKERS MINI</t>
  </si>
  <si>
    <t>SKWINKLES CLASICOS SABOR CHAMOY</t>
  </si>
  <si>
    <t>CHOCOLATE DE LA ROSA 21g</t>
  </si>
  <si>
    <t>CHOCOLATE DE LA ROSA CON ALMENDRA 21G</t>
  </si>
  <si>
    <t>CHOCOLATE DE LA ROSA SUIZO CON ALMENDRAS 18G</t>
  </si>
  <si>
    <t>DULCE DE CACAHUATE MAZAPAN 28GR</t>
  </si>
  <si>
    <t>PALETA DE DULCE DELA ROSA 19GR</t>
  </si>
  <si>
    <t>PULPARINDO SANDIA</t>
  </si>
  <si>
    <t>CHOCOLATE CARLOS V 18 GR</t>
  </si>
  <si>
    <t>ROCKALETA PALETA CON GOMA DE MASCAR</t>
  </si>
  <si>
    <t>PALETA TIX TIX DEXTROSA 11G</t>
  </si>
  <si>
    <t>CHUTAZO BALON DE CHOCOLATE</t>
  </si>
  <si>
    <t>CHOCOLATE HERSHEYS COOKIES n CREME 27GR</t>
  </si>
  <si>
    <t>CHOCOLATE KISSES INDIVIDUAL</t>
  </si>
  <si>
    <t>PASTILLAS JOLLY RANCHER SABORES FRUTALES 34,2gr</t>
  </si>
  <si>
    <t>CHOCOLATE KISSES INDIVIDUAL ALMENDRA</t>
  </si>
  <si>
    <t>PIKAROS DULCE CON TAMARINDO 16,5g</t>
  </si>
  <si>
    <t>CHICLES TRIDENT XTRACARE YERBABUENA</t>
  </si>
  <si>
    <t>CHOCOLATE CRUNCH CRISP NESTLE 50g</t>
  </si>
  <si>
    <t>CHOCOLATE CARLOS V BLANCO STICK 8G</t>
  </si>
  <si>
    <t>DULCE PALETA TAMA-ROCA</t>
  </si>
  <si>
    <t>GOMA SALVAVIDAS BOLSITA 5 SABORES 56g</t>
  </si>
  <si>
    <t>GOMA SALVAVIDAS BOLSITA MORA 56g</t>
  </si>
  <si>
    <t>SKWIINKLES RELLENO SANDIA CON CHILE 26g</t>
  </si>
  <si>
    <t>CHICLE ORBIT MENTA 4S</t>
  </si>
  <si>
    <t>SKITTLES MORAS 22G</t>
  </si>
  <si>
    <t>SKITTLES ORIGINAL 54,4 g</t>
  </si>
  <si>
    <t>SKITTLES ORIGINALES GOMITAS 50G</t>
  </si>
  <si>
    <t>TRIDENT 4S MORA AZUL</t>
  </si>
  <si>
    <t>CHOCOLATE CREMINO BLANCO</t>
  </si>
  <si>
    <t>CARAMELOS MASTICABLES MENTOS SABOR MENTA 29,04g</t>
  </si>
  <si>
    <t>CHICLES TRIDENT MENTA 4'S 5.2g</t>
  </si>
  <si>
    <t>CHICLES TRIDENT VALUPAK COOL BUBBLE</t>
  </si>
  <si>
    <t>CHICLES TRIDENT VALUPAK YERBABUENA 30,6g</t>
  </si>
  <si>
    <t>CHICLES TRIDENT VALUPAK FRESHMINT 30,6g</t>
  </si>
  <si>
    <t>CHICLES TRIDENT VALUPAK SANDIA 30.6G</t>
  </si>
  <si>
    <t>MILKY WAY CHOCOLATE 48GR</t>
  </si>
  <si>
    <t>SNICKERS CHOCOLATE 48GR</t>
  </si>
  <si>
    <t>TRIDENT SABOR FRESCO Y DURAZNO COOL BUBBLE 5.2G</t>
  </si>
  <si>
    <t>WINIS MINI 10.4G</t>
  </si>
  <si>
    <t>WINIS SIRENA TUBO 11G</t>
  </si>
  <si>
    <t>WINIS COOL CEREZA Y MORA AZUL 18.2G</t>
  </si>
  <si>
    <t>CHICLES TRIDENT X-TWIST FRESA Y LIMON 17.46g</t>
  </si>
  <si>
    <t>CHICLE BUBBALOO ROLLO SABOR FRESA 56.7G</t>
  </si>
  <si>
    <t>CHICLES CLORETS PLUS + 13G</t>
  </si>
  <si>
    <t>CHICLE BUBBALOO ROLLO MORA AZUL 56.7 G</t>
  </si>
  <si>
    <t>DULCE OKA LOKA NANOS SABOR FRUTAL 40G</t>
  </si>
  <si>
    <t>DULCE INDDY DEDOS TEMARINDO 20g</t>
  </si>
  <si>
    <t>HORMIGAS INDY 13g</t>
  </si>
  <si>
    <t>NERDS UVA 46.7 GRS</t>
  </si>
  <si>
    <t>TIC TAC NARANJA</t>
  </si>
  <si>
    <t>CARAMELO LIQUIDO ROL LIPS ICEE 35g</t>
  </si>
  <si>
    <t>DULCE CASTILLO DE PRINCESAS 10g</t>
  </si>
  <si>
    <t>CASTILLO FROZEN</t>
  </si>
  <si>
    <t>BRAZALETE DIAMANTE PRINCESAS</t>
  </si>
  <si>
    <t>MEGA HUEVO FROZEN</t>
  </si>
  <si>
    <t>MEGA HUEVO PRINCESAS</t>
  </si>
  <si>
    <t>HUEVO SORPRESA PRINCESAS</t>
  </si>
  <si>
    <t>ICEE POLVO SOUR CANDY 20g</t>
  </si>
  <si>
    <t>MEGA ESFERA BARBIE CON DULCE</t>
  </si>
  <si>
    <t>CORAZON BARBIE CON DULCE</t>
  </si>
  <si>
    <t>CARAMELO ICEE ROPES 50g</t>
  </si>
  <si>
    <t>RELOJ BARBIE/HOT WEELS 15g</t>
  </si>
  <si>
    <t>CHICLE HUBBA BUBBA DE FRESA 56.7G</t>
  </si>
  <si>
    <t>EXTENSION USO RUDO 3 M 7 AMP</t>
  </si>
  <si>
    <t>LIBRETA SANRIO</t>
  </si>
  <si>
    <t>PLUMA  MAGICA CON LUZ</t>
  </si>
  <si>
    <t>LIBRETA CAPIBARA</t>
  </si>
  <si>
    <t>SELLOS SANRIO</t>
  </si>
  <si>
    <t>LIBRO COLOREAR LICENCIA SURTIDO 80 PGS NINO</t>
  </si>
  <si>
    <t>LIBRO COLOREAR  80 PGS SURTIDO NINA</t>
  </si>
  <si>
    <t>LONCHERA CON BOTELLA</t>
  </si>
  <si>
    <t>LIBRO PARA COLOREAR GDE SURTIDO 16PGS</t>
  </si>
  <si>
    <t>LIBRO PARA COLOREAR SURTIDO 192 PGS</t>
  </si>
  <si>
    <t>BLOCKS STICKER DE MINNIE MOUSE</t>
  </si>
  <si>
    <t>BLOCKS STICKER DE HELLO KITTY</t>
  </si>
  <si>
    <t>BLOCK DE STICKERS KUROMI</t>
  </si>
  <si>
    <t>LIBRO SOPA DE LETRAS, CRUCIGRAMAS</t>
  </si>
  <si>
    <t>CUENTOS NO CLASICOS ANIMALES DEL BOSQUE</t>
  </si>
  <si>
    <t>LIBRO SOPA DE LETRAS, CRUCIGRAMAS 2</t>
  </si>
  <si>
    <t>ESMALTE 15 ML 451 AJO (BISSU)</t>
  </si>
  <si>
    <t>ESMALTE 5 ML 01 PIN UP (BISSU)</t>
  </si>
  <si>
    <t>ESMALTE 15 ML 01 PIN UP (BISSU)</t>
  </si>
  <si>
    <t>ESMALTE 15 ML 11 MANZANA ACARAMELADA (BISSU)</t>
  </si>
  <si>
    <t>ESMALTE 15 ML 310 QUINCEAÑERA (BISSU)</t>
  </si>
  <si>
    <t>ESMALTE 15 ML 452 SECADOR (BISSU)</t>
  </si>
  <si>
    <t>ESMALTE 15 ML 453 BRILLO (BISSU)</t>
  </si>
  <si>
    <t>ESMALTE  5ML  271 SORBETE  (BISSU)</t>
  </si>
  <si>
    <t>ESMALTE 5 ML 454 TOP COAT (BISSU)</t>
  </si>
  <si>
    <t>ESMALTE 5 ML 05 NEGRO (BISSU)</t>
  </si>
  <si>
    <t>ESMALTE 15 ML 300 LLUVIA DE ESTRELLAS (BISSU)</t>
  </si>
  <si>
    <t>RECIPIENTE DE PLASTICO PARA PERFUME 5mL</t>
  </si>
  <si>
    <t>FRAGANCIA CORPORAL LOCK IT DOWN BEAUTY CREATIONS BSB-10 250ml</t>
  </si>
  <si>
    <t>FRAGANCIA CORPORAL WILD FEELINGS BEAUTY CREATIONS BSB-01 250ml</t>
  </si>
  <si>
    <t>FRAGANCIA CORPORAL SECRET CRUSH BEAUTY CREATIONS BSB-03 250ml</t>
  </si>
  <si>
    <t>FRAGANCIA CORPORAL SWEETEST DREAM BEAUTY CREATIONS BSB-02 250ml</t>
  </si>
  <si>
    <t>SET BODY MIST Y LOCIÓN SWEET BUT STRONG BEAUTY CREATIONS BB-BLMS</t>
  </si>
  <si>
    <t>FRAGANCIA PARA MUJER 9056-V</t>
  </si>
  <si>
    <t>FRAGANCIA PARA CABELLO B0042-DR</t>
  </si>
  <si>
    <t>FRAGANCIA PARA CABELLO 24112</t>
  </si>
  <si>
    <t>FRAGANCIA PARA CABELLO 24116 24110</t>
  </si>
  <si>
    <t>FRAGANCIA PARA CABELLO B0042-BM</t>
  </si>
  <si>
    <t>FRAGANCIA PARA CABELLO B0042-CJN</t>
  </si>
  <si>
    <t>FRAGANCIA PARA MUJER 9056-81G</t>
  </si>
  <si>
    <t>FRAGANCIA PARA MUJER MSD-XS-0181</t>
  </si>
  <si>
    <t>FRAGANCIA PARA MUJER 9056-B</t>
  </si>
  <si>
    <t>FRAGANCIA PARA MUJER 9056-82A</t>
  </si>
  <si>
    <t>FRAGANCIA PARA MUJER MSD-XS-0429</t>
  </si>
  <si>
    <t>FRAGANCIA PARA MUJER 9056-G</t>
  </si>
  <si>
    <t>FRAGANCIA PARA MUJER 9056-AD</t>
  </si>
  <si>
    <t>FRAGANCIA PARA MUJER MSD-XS-0517</t>
  </si>
  <si>
    <t>FRAGANCIA PARA CABELLO</t>
  </si>
  <si>
    <t>FRAGANCIA PARA MUJER MSD-D025005</t>
  </si>
  <si>
    <t>FRAGANCIA PARA CABELLO DO MISS</t>
  </si>
  <si>
    <t>FRAGANCIA PARA CABALLERO</t>
  </si>
  <si>
    <t>AGUA NIEVE SABOR CEREZA</t>
  </si>
  <si>
    <t>AGUA NIEVE SABOR MORA AZUL</t>
  </si>
  <si>
    <t>POPOTES PARA AGUA NIEVE</t>
  </si>
  <si>
    <t>TAPA PARA VASO PARA AGUA NIEVE  DE 16OZ</t>
  </si>
  <si>
    <t>VASO DE PLASTICO REYMA PARA AGUA NIEVE  16OZ</t>
  </si>
  <si>
    <t>GUANTES DE ALGODÓN PUNTOS DE PVC+</t>
  </si>
  <si>
    <t>PAÑAL CHICOLASTIC CLASSIC ETAPA 2 CON 14 PIEZAS</t>
  </si>
  <si>
    <t>TOALLAS HUMEDAS BABY SKY DE 80 PCS</t>
  </si>
  <si>
    <t>VASELINA PARA BEBÉ CON MANZANILLA Y CALÉNDULA JALOMA 230 G</t>
  </si>
  <si>
    <t>VASELINA BLANCA DE BEBÉ EN TARRO JALOMA 230 G</t>
  </si>
  <si>
    <t>VASELINA BLANCA DE BEBE EN TARRO JALOMA 60 GR</t>
  </si>
  <si>
    <t>ACEITE PARA BEBÉ AROMA LAVANDA JALOMA  120 ML</t>
  </si>
  <si>
    <t>KIUTS BABY MULTIAPLICADORES EN TARRO JALOMA 100 PZ</t>
  </si>
  <si>
    <t>BAYGON CASA Y JARDIN  226ML</t>
  </si>
  <si>
    <t>REPELENTE PARA MOSQUITOS 60 ML</t>
  </si>
  <si>
    <t>REPELENTE PARA MOSQUITOS 120 ML</t>
  </si>
  <si>
    <t>CHAROLA ORGANIZADORA METALICA 3 NIVELES</t>
  </si>
  <si>
    <t>CINTA ADHESIVA TRANSPARENTE SANTUL</t>
  </si>
  <si>
    <t>HOJAS AMARILLAS PARA COTIZACION (100 HOJAS)</t>
  </si>
  <si>
    <t>AGENDA</t>
  </si>
  <si>
    <t>BOLSA TRANSPARENTE 50*70</t>
  </si>
  <si>
    <t>BOLSAS NEGRAS</t>
  </si>
  <si>
    <t>BROCHE BACO #8</t>
  </si>
  <si>
    <t>BOLSA DE ROLLO</t>
  </si>
  <si>
    <t>CINTA CANELA INSUMOS</t>
  </si>
  <si>
    <t>COJIN PARA RATON</t>
  </si>
  <si>
    <t>CINTA TRANSPARENTE 48*100</t>
  </si>
  <si>
    <t>DESPACHADOR DE CINTAS</t>
  </si>
  <si>
    <t>FABULIMPIO GALON AROMA CEREZA</t>
  </si>
  <si>
    <t>GRAPAS OFICINA</t>
  </si>
  <si>
    <t>HOJAS BLANCAS</t>
  </si>
  <si>
    <t>HOJAS COLORES</t>
  </si>
  <si>
    <t>TOALLA INTERDOBLADA BLANCA</t>
  </si>
  <si>
    <t>LIBRETA OFICINA</t>
  </si>
  <si>
    <t>MARCADOR NEGRO GRUESO</t>
  </si>
  <si>
    <t>MARCADOR PARA PIZARRON OFICINA</t>
  </si>
  <si>
    <t>MARCATEXTOS OFICINA</t>
  </si>
  <si>
    <t>MARCADOR P/ BILLETES FALSOS</t>
  </si>
  <si>
    <t>ORGANIZADOR PARA ESCRITORIO (PLUMAS)</t>
  </si>
  <si>
    <t>ORGANIZADOR DOCUMENTOS</t>
  </si>
  <si>
    <t>PERFORADORA 3 ORIFICIOS</t>
  </si>
  <si>
    <t>PORTA LAPICES MEDIANOMALLA METALICA 8.5*10</t>
  </si>
  <si>
    <t>PLASTIFLECHAS</t>
  </si>
  <si>
    <t>POST IT OFICINA</t>
  </si>
  <si>
    <t>PROTECTOR DE HOJAS</t>
  </si>
  <si>
    <t>PUNTILLA PARA LAPICERO 0.5X60MM OFICINA</t>
  </si>
  <si>
    <t>QUITAGRAPAS OFICINA</t>
  </si>
  <si>
    <t>REGLA PLASTICO 30 CM</t>
  </si>
  <si>
    <t>ROLLO DE PAPEL PARA DISPENSADOR</t>
  </si>
  <si>
    <t>ROLLO DE PLASTICO P/ENPLAYAR</t>
  </si>
  <si>
    <t>MARCADOR SHARPIE OFICINA</t>
  </si>
  <si>
    <t>SUJETADUMENTOS GRANDE</t>
  </si>
  <si>
    <t>TABLA DE APOYO PARA ESCRIBIR OFICINA</t>
  </si>
  <si>
    <t>TIJERAS OFICINA</t>
  </si>
  <si>
    <t>TOALLA EN ROLLO CAFE</t>
  </si>
  <si>
    <t>CINTA DE EMPAQUE TRANSPARENTE 48X50M JANEL</t>
  </si>
  <si>
    <t>PLEDGE 430 ML INSUMOS</t>
  </si>
  <si>
    <t>AROMATIZANTE DE INSUMOS GLADE MORA RADIANTE 275 ML</t>
  </si>
  <si>
    <t>MR MUSCULO LIMPIA VIDRIOS INSUMOS 500ML</t>
  </si>
  <si>
    <t>CHAROLA ACRILICO ULTIMATE</t>
  </si>
  <si>
    <t>CHAROLA ACRILICO  PRIMER</t>
  </si>
  <si>
    <t>CHAROLA ACRILICO MATTE 12 HRS</t>
  </si>
  <si>
    <t>CHAROLA ACRILICO LUMINOUS</t>
  </si>
  <si>
    <t>CHAROLA ACRILICO MINERAL HD</t>
  </si>
  <si>
    <t>CHAROLA PH BALANCE</t>
  </si>
  <si>
    <t>CHAROLA ACRILICO FX FIXER</t>
  </si>
  <si>
    <t>CHAROLA ACRILICO LIP TINT</t>
  </si>
  <si>
    <t>CHAROLA ACRILICO EFECTO BOTOX</t>
  </si>
  <si>
    <t>CHAROLA ACRILICO PLUMON</t>
  </si>
  <si>
    <t>CHAROLA ACRILICO BB CREAM</t>
  </si>
  <si>
    <t>CHAROLA ACRILICO ORGANIC</t>
  </si>
  <si>
    <t>CHAROLA ACRILICO LABIAL EN BARRA</t>
  </si>
  <si>
    <t>CHAROLA LIP OIL PINK UP</t>
  </si>
  <si>
    <t>CHAROLA 19 CM LONG LASTING EYE LINER</t>
  </si>
  <si>
    <t>CHAROLA CORRECTIVE LOOSE POWDER</t>
  </si>
  <si>
    <t>CHAOLORA DE RUBOR LIQUIDO</t>
  </si>
  <si>
    <t>CHAROLA DE GLITTER UP 19 CM</t>
  </si>
  <si>
    <t>CHAROLA DE LIP LINERS NUEVA VERSION</t>
  </si>
  <si>
    <t>DESENGRASANTE  INSUMOS 20 LITROS</t>
  </si>
  <si>
    <t>ETIQUETA EN BLANCO CORE 1.5</t>
  </si>
  <si>
    <t>GANCHO DE PLASTICO G106</t>
  </si>
  <si>
    <t>GANCHO DE PLASTICO G612</t>
  </si>
  <si>
    <t>JABON LIQUIDO PARA MANOS 500ML</t>
  </si>
  <si>
    <t>PINO LIMPIO GALON</t>
  </si>
  <si>
    <t>ROLLO PARA IMPRESORA NUEVO</t>
  </si>
  <si>
    <t>LABIAL HUMECTANTE BISSU 02 MOCORITO</t>
  </si>
  <si>
    <t>LABIAL HUMECTANTE BISSU 03 TULA</t>
  </si>
  <si>
    <t>LABIAL HUMECTANTE BISSU 05 MAZUNTE</t>
  </si>
  <si>
    <t>LABIAL HUMECTANTE BISSU 06 TEPOZTLAN</t>
  </si>
  <si>
    <t>LABIAL HUMECTANTE BISSU 11 HUICHAPAN</t>
  </si>
  <si>
    <t>LABIAL HUMECTANTE BISSU 12 TECOZAUTLA</t>
  </si>
  <si>
    <t>LABIAL HUMECTANTE BISSU 14 HUAMANTLA</t>
  </si>
  <si>
    <t>LABIAL HUMECTANTE BISSU 16 COSALA</t>
  </si>
  <si>
    <t>LABIAL HUMECTANTE BISSU 26 TEUL</t>
  </si>
  <si>
    <t>LABIAL MATE BISSU 07 BOGOTA</t>
  </si>
  <si>
    <t>LABIAL MATE BISSU 08 MARRUECOS</t>
  </si>
  <si>
    <t>BCBNC-LB05 BALM N CUTE CHERRY BEAUTY CREATIONS</t>
  </si>
  <si>
    <t>BCBNC-LB01 BALM N CUTE COCONUT BEAUTY CREATIONS</t>
  </si>
  <si>
    <t>GLOSS STICK PLUMP &amp; POUT GLAZING FOR U BEAUTY CREATIONS PPVS-05</t>
  </si>
  <si>
    <t>GLOSS STICK PLUMP &amp; POUT ONLY YOU BEAUTY CREATIONS PPVS-07</t>
  </si>
  <si>
    <t>GLOSS STICK PLUMP &amp; POUT DEVOTION BEAUTY CREATIONS PPVS-09</t>
  </si>
  <si>
    <t>LIP OIL GLOSS PRETTY FLING BEAUTY CREATIONS LOPH05</t>
  </si>
  <si>
    <t>LIPGLOSS GOLDEN GIRL BEAUTY CREATIONS BCLG03</t>
  </si>
  <si>
    <t>LIPGLOSS DOLL FACE BEAUTY CREATIONS BCLG18</t>
  </si>
  <si>
    <t>BC- REFILL VELVET MATTE 04 LIMITED BEAUTY CREATIONS</t>
  </si>
  <si>
    <t>BC- REFILL VELVET MATTE 08 HIGH CLASS BEAUTY CREATIONS</t>
  </si>
  <si>
    <t>BC- REFILL VELVET MATTE 09 ROMANCE ME BEAUTY CREATIONS</t>
  </si>
  <si>
    <t>BC REFILL VELVET MATTE 10 SUGAR BABY BEAUTY CREATIONS</t>
  </si>
  <si>
    <t>BC- REFILL VELVET MATTE 11 FOXY BEAUTY CREATIONS</t>
  </si>
  <si>
    <t>BC- REFILL VELVET MATTE 14 FRIEND ZONE BEAUTY CREATIONS</t>
  </si>
  <si>
    <t>BC- REFILL VELVET MATTE 23 JUICED BEAUTY CREATIONS</t>
  </si>
  <si>
    <t>LIP OIL GLOSS SWEET BEAUTY CREATIONS L0-1</t>
  </si>
  <si>
    <t>LIP OIL GLOSS CHERRY BEAUTY CREATIONS L0-3</t>
  </si>
  <si>
    <t>BC- REFILL VELVET MATTE 02 CAPPUCINO BEAUTY CREATIONS</t>
  </si>
  <si>
    <t>TRATAMIENTO Y TINTA PARA LABIOS ONE IN MELON BEAUTY CREATIONS TLT-2</t>
  </si>
  <si>
    <t>TRATAMIENTO Y TINTA PARA LABIOS BERRY BERRY BEAUTY CREATIONS TLT-4</t>
  </si>
  <si>
    <t>TRATAMIENTO Y TINTA PARA LABIOS SO VAINILLA BEAUTY CREATIONS TLT-5</t>
  </si>
  <si>
    <t>TRATAMIENTO Y TINTA PARA LABIOS COCO DREAM BEAUTY CREATIONS TLT-6</t>
  </si>
  <si>
    <t>LIP TRIO BESITOS BEAUTY CREATIONS BB-LT</t>
  </si>
  <si>
    <t>LIP DUO CLASSY Y SASSY BEAUTY CREATIONS BB-LD</t>
  </si>
  <si>
    <t>TRATAMIENTO Y TINTA PARA LABIOS SWEET FRESA BEAUTY CREATIONS TLT-3</t>
  </si>
  <si>
    <t>TRATAMIENTO Y TINTA PARA LABIOS PEACHING FEELINGS BEAUTY CREATIONS TLT-1</t>
  </si>
  <si>
    <t>LABIAL ULTIMATE ROSE PINK UP PKUM01</t>
  </si>
  <si>
    <t>LABIAL ULTIMATE NUDE PINK UP PKUM02</t>
  </si>
  <si>
    <t>LABIAL ULTIMATE PINK CHERRY PINK UP PKUM06</t>
  </si>
  <si>
    <t>LABIAL ULTIMATE STRAWBERRY PINK UP PKUM10</t>
  </si>
  <si>
    <t>LABIAL ULTIMATE DEEP RED PINK UP PKUM11</t>
  </si>
  <si>
    <t>LABIAL ULTIMATE WINE PINK UP PKUM12</t>
  </si>
  <si>
    <t>LABIAL ULTIMATE MUD PINK UP PKUM21</t>
  </si>
  <si>
    <t>BLUSH  ULTIMATE LABIAL LIQUIDO MATE PINK UP PKUM22</t>
  </si>
  <si>
    <t>ROAST ULTIMATE LABIAL LIQUIDO MATE PINK UP PKUM26</t>
  </si>
  <si>
    <t>BROWNY  ULTIMATE LABIAL LIQUIDO MATE PINK UP PKUM28</t>
  </si>
  <si>
    <t>SOFT ULTIMATE LABIAL LIQUIDO MATE PINK UP PKUM29</t>
  </si>
  <si>
    <t>WOOD ULTIMATE LABIAL LIQUIDO MATE PINK UP PKUM31</t>
  </si>
  <si>
    <t>DELINEADOR PARA LABIOS LIP LINER PINK UP PKLL19</t>
  </si>
  <si>
    <t>DELINEADOR PARA LABIOS LIP LINER PINK UP PKLL22</t>
  </si>
  <si>
    <t>LIP LINER  PINK UP 26</t>
  </si>
  <si>
    <t>DELINEADOR PARA LABIOS LIP LINER PINK UP PKLL29</t>
  </si>
  <si>
    <t>DELINEADOR PARA LABIOS LIP LINER PINK UP PKLL30</t>
  </si>
  <si>
    <t>LIP TINT PINK UP 01 PINK UP PKLK01 PRETTY 4ML</t>
  </si>
  <si>
    <t>LIP TINT PINK UP 03 PINK UP PKLK03 KPOP 4ML</t>
  </si>
  <si>
    <t>LIP TINT PINK UP  04   CUTE  PINK UP</t>
  </si>
  <si>
    <t>LIP TINT PINK UP 05 PINK UP PKLK05 BLOSSOM 4ML</t>
  </si>
  <si>
    <t>LIP LINER  PINK UP 31</t>
  </si>
  <si>
    <t>BOMBÓN 02 LIP OIL MAGICO PINK UP PKML 02</t>
  </si>
  <si>
    <t>COCO 07 LIP OIL HIDRATANTE  PINK UP PKML07</t>
  </si>
  <si>
    <t>BRILLO LABIAL TRANSPARENTE BISSU</t>
  </si>
  <si>
    <t>DELINEADOR RETRACTIL LABIOS 02 CANELA BISSU</t>
  </si>
  <si>
    <t>DELINEADOR RETRACTIL LABIOS 04 CARICIA BISSU</t>
  </si>
  <si>
    <t>BRILLO LABIAL GLITTER HALO GALÁCTICO 01 BISSU</t>
  </si>
  <si>
    <t>BRILLO LABIAL GLITTER POLVO ESTELAR 02 BISSU</t>
  </si>
  <si>
    <t>BRILLO LABIAL GLITTER GALAXIA 03 BISSU</t>
  </si>
  <si>
    <t>BRILLO LABIAL GLITTER ORIÓN 04 BISSU</t>
  </si>
  <si>
    <t>BRILLO LABIAL GLITTER NEBULOSA 05 BISSU</t>
  </si>
  <si>
    <t>BRILLO LABIAL 08 LUZ BISSSU</t>
  </si>
  <si>
    <t>BRILLO LABIAL 10 INCADESCENTE BISSU</t>
  </si>
  <si>
    <t>BRILLO LABIAL 11 CHISPA BISSU</t>
  </si>
  <si>
    <t>BRILLO LABIAL MAGICO BISSU 06 SANDIA</t>
  </si>
  <si>
    <t>LAPIZ DELINEADOR DE LABIOS COLORTON 07 CAPUCCINO</t>
  </si>
  <si>
    <t>LAPIZ DELINEADOR DE LABIOS COLORTON 11 TERRACOTA</t>
  </si>
  <si>
    <t>LIP GLOSS ITALIA 186</t>
  </si>
  <si>
    <t>LIP GLOSS ITALIA 174</t>
  </si>
  <si>
    <t>LIP GLOSS ROLL ON FRUITY GLOSS ITALIA DELUXE</t>
  </si>
  <si>
    <t>DELINEADOR PARA LABIOS TINTALINE 01 FRAMBUESA (BISSU)</t>
  </si>
  <si>
    <t>DELINEADOR PARA LABIOS TINTALINE 03 VINO (BISSU)</t>
  </si>
  <si>
    <t>DELINEADOR PARA LABIOS TINTALINE 04 TOSTADO (BISSU)</t>
  </si>
  <si>
    <t>DELINEADOR PARA LABIOS TINTALINE 06 CAFE ROJIZO (BISSU)</t>
  </si>
  <si>
    <t>DELINEADOR PARA LABIOS TINTALINE 08 ROJO (BISSU)</t>
  </si>
  <si>
    <t>DELINEADOR PARA LABIOS TINTALINE 10 ROSA PALO (BISSU)</t>
  </si>
  <si>
    <t>DELINEADOR PARA LABIOS TINTALINE 12 BORGOÑA (BISSU)</t>
  </si>
  <si>
    <t>DELINEADOR PARA LABIOS TINTALINE 13 MALVA (BISSU)</t>
  </si>
  <si>
    <t>GANCHO INFANTIL NEGRO PINKY 10 PZ</t>
  </si>
  <si>
    <t>BROCHE DE MADERA</t>
  </si>
  <si>
    <t>ENSUEÑO MAX ZERO ENJUAGUE FRESCURA PRIMAVERAL 850ML</t>
  </si>
  <si>
    <t>GANCHO PARA ROPA NEGRO ECO DOSGAL 10 PZ</t>
  </si>
  <si>
    <t>LENTE DE CABALLERO</t>
  </si>
  <si>
    <t>LENTE PARA NIÑA</t>
  </si>
  <si>
    <t>AWESOME MULTIUSOS CON ATOMIZADOR 12454 946ml</t>
  </si>
  <si>
    <t>CLORALEX 950ML</t>
  </si>
  <si>
    <t>CLORALEX 2LTS</t>
  </si>
  <si>
    <t>JABON EN POLVO MULTIUSOS SALVO BICARBONATO LIMON 500 G</t>
  </si>
  <si>
    <t>PINOL TRAPEADO DIARIO FLORAL 828 ml</t>
  </si>
  <si>
    <t>LIMPIADOR PINOL 1LTO</t>
  </si>
  <si>
    <t>PINOL 828ML</t>
  </si>
  <si>
    <t>CLORALEX ULTRA GEL 600 ML</t>
  </si>
  <si>
    <t>CLORALEX 1.17 ML</t>
  </si>
  <si>
    <t>PASTILLA SANITARIA FLASH 72 G BRISA MARINA</t>
  </si>
  <si>
    <t>PASTILLA SANITARIA FLASH 72 G FLORAL</t>
  </si>
  <si>
    <t>JABON LIQUIDO PARA TRASTES EFICAZ 350ML</t>
  </si>
  <si>
    <t>ENSUEÑO PRIMAVERA 500ML</t>
  </si>
  <si>
    <t>ENSUEÑO 850ML ARGAN MANDARINA</t>
  </si>
  <si>
    <t>PINOL CITRICO 250 ML</t>
  </si>
  <si>
    <t>PINOL FLORAL 250 ML</t>
  </si>
  <si>
    <t>JABON LIQUIDO BLANCO 12B 1LT</t>
  </si>
  <si>
    <t>JABON ZOTE BLANCO 200GRS</t>
  </si>
  <si>
    <t>JABON ZOTE ROSA 200GRS</t>
  </si>
  <si>
    <t>JABON ZOTE BLANCO 100GR</t>
  </si>
  <si>
    <t>JABON ZOTE ROSA 100GR</t>
  </si>
  <si>
    <t>DETERGENTE FOCA 500GR</t>
  </si>
  <si>
    <t>DETERGENTE FOCA 250 GR</t>
  </si>
  <si>
    <t>FOCA DETERGENTE LIQ. LTO</t>
  </si>
  <si>
    <t>PLEDGE AEROSOL MINI MADERAS 260ML</t>
  </si>
  <si>
    <t>FABULOSO LAVANDA 1LTO</t>
  </si>
  <si>
    <t>AJAX BICLORO PVO 388GR</t>
  </si>
  <si>
    <t>QUITA GRASA EASY OFF 238GR</t>
  </si>
  <si>
    <t>ACEITE PARA MUEBLES 3 EN 1 DE 240 ML</t>
  </si>
  <si>
    <t>PLEDGE BRILLO Y PROTECION ORIGINAL 275 ML</t>
  </si>
  <si>
    <t>JABON SALVO 900ML</t>
  </si>
  <si>
    <t>FABULOSO PASION DE FRUTAS 1LTO</t>
  </si>
  <si>
    <t>SUAVITEL LIBRE ENJUAGUE COMPLETE ANOCHECER 850 ML</t>
  </si>
  <si>
    <t>FABULOSO CON ALTERNATIVA AL CLORO 1L</t>
  </si>
  <si>
    <t>JABON AXION LIQUIDO LIMON Y BICARBONATO 1.4 L</t>
  </si>
  <si>
    <t>AJAX PINO 500ML</t>
  </si>
  <si>
    <t>MACETA ARTESANA JUMBO ECONOMICA</t>
  </si>
  <si>
    <t>MACETA REDONDA AIMEE #14 BARRO MARD14</t>
  </si>
  <si>
    <t>MACETA REDONDA AIMEE #6 BARRO MARD06</t>
  </si>
  <si>
    <t>PLATO PARA MACETA #7 BARRO BAUN07</t>
  </si>
  <si>
    <t>PLATO PARA MACETA #9 BARRO BAUN09</t>
  </si>
  <si>
    <t>MACETA REDONDA AIMEE #12 BARRO MARD12</t>
  </si>
  <si>
    <t>MACETA REDONDA AIMEE #8 BARRO MARD08</t>
  </si>
  <si>
    <t>MACETA ARTESANA #8 BARRO ECO</t>
  </si>
  <si>
    <t>MACETA ARTESANA #5 BARRO ECO</t>
  </si>
  <si>
    <t>MACETA ARTESANA #9 BARRO ECO</t>
  </si>
  <si>
    <t>MACETA ARTESANA #3 BARRO ECO</t>
  </si>
  <si>
    <t>MACETA ARTESANA SUPER JUMBO BARRO ECO</t>
  </si>
  <si>
    <t>MACETA ARTESANA MACETON D35 BARRO MAMA00XX ECO</t>
  </si>
  <si>
    <t>MACETA ARTESANA ECONOMICA#15 BARRO</t>
  </si>
  <si>
    <t>MACETA ARTESANA #1 BARRO ECO</t>
  </si>
  <si>
    <t>MACETA DE PARED MADERA #0 MPMA0001 BARRO 1 LTS</t>
  </si>
  <si>
    <t>MACETA ARTESANA #7 BARRO ECO</t>
  </si>
  <si>
    <t>MACETA CUADRADA RATTAN CHOCOLATE MRCH00 2.3LTS</t>
  </si>
  <si>
    <t>MACETA GARDENIA #3 CHOCOLATE 23CM MAGE23 ECO</t>
  </si>
  <si>
    <t>MACETA GARDENIA #3  BARRO 23CM MAGE23 ECO</t>
  </si>
  <si>
    <t>MACETA CUADRADA RATTAN CHOCOLATE MRME00 8.5 LTS</t>
  </si>
  <si>
    <t>MACETA RATTAN REDONDA CHOCOLATE 42.5 MRRD42</t>
  </si>
  <si>
    <t>MACETA RATTAN REDONDA 34.5 CHOCOLATE MRRD3406</t>
  </si>
  <si>
    <t>MACETA RATTAN REDONDA 30 CHOCOLATE MRRD3006</t>
  </si>
  <si>
    <t>MACETA REDONDA AIMEE #6 CHOCOLATE MARD06</t>
  </si>
  <si>
    <t>MACETA REDONDA AIMEE #8 CHOCOLATE MARD08</t>
  </si>
  <si>
    <t>PLATO PARA MACETA #3 CHOCOLATE BAUN03</t>
  </si>
  <si>
    <t>PLATO PARA MACETA #5 CHOCOLATE BAUN05</t>
  </si>
  <si>
    <t>PLATO PARA MACETA #7 CHOCOLATE BAUN07</t>
  </si>
  <si>
    <t>PLATO PARA MACETA #9 CHOCOLATE BAUN09</t>
  </si>
  <si>
    <t>MACETA REDONDA AIMEE #14 CHOCOLATE MARD14</t>
  </si>
  <si>
    <t>MACETA REDONDA AIMEE #12 CHOCOLATE MARD12</t>
  </si>
  <si>
    <t>MACETA CUADRADA AIMEE CHOCOLATE  CAP 14.2 LTS MACU30</t>
  </si>
  <si>
    <t>MACETA CUADRADA AIMEE CHOCOLATE  4.3 LTS  MACU20</t>
  </si>
  <si>
    <t>MACETA RATTAN REDONDA 20 CHOCOLATE MRRD2006</t>
  </si>
  <si>
    <t>MACETA JARDINERA RATTAN  L45 CHOCOLATE 9 LTS JARA45</t>
  </si>
  <si>
    <t>MACETA JARDINERA RATTAN L60 CHOCOLATE 12 LTS JARA60</t>
  </si>
  <si>
    <t>MACETA ARTESANA ECONOMICA 3 MAAR03YY CHOCOLATE</t>
  </si>
  <si>
    <t>MACETA ARTESANA #5 CHOCOLATE ECO</t>
  </si>
  <si>
    <t>MACETA ARTESANA #7 CHOCOLATE ECO</t>
  </si>
  <si>
    <t>MACETA ARTESANA #8 CHOCOLATE ECO</t>
  </si>
  <si>
    <t>MACETA ARTESANA #9 CHOCOLATE ECO</t>
  </si>
  <si>
    <t>MACETA ARTESANA #15 CHOCOLATE ECO</t>
  </si>
  <si>
    <t>MACETA ARTESANA  JUMBO CHOCOLATE ECO</t>
  </si>
  <si>
    <t>MACETA ARTESANA SUPER JUMBO D51 CHOCOLATE ECO</t>
  </si>
  <si>
    <t>MACETA DE PARED MADERA CAOBA A12.5 MPMA0088</t>
  </si>
  <si>
    <t>MACETA DE PARED MADERA A18 NOGAL MPMMA0187</t>
  </si>
  <si>
    <t>MACETA DE PARED MADERA MPMA0188 CAOBA 2.7 LT</t>
  </si>
  <si>
    <t>BAÑO MARGARITA #8</t>
  </si>
  <si>
    <t>REFRIPRACTIC TRIPLE CUBASA 506</t>
  </si>
  <si>
    <t>REFRIPRACTIC CUADRADO CHICO</t>
  </si>
  <si>
    <t>REFRIPRACTIC CUADRADO MEDIANO</t>
  </si>
  <si>
    <t>REFRIPRACTIC CUADRADO GRANDE</t>
  </si>
  <si>
    <t>REFRIPRACTIC RECTANGULAR CHICO CUBASA 514</t>
  </si>
  <si>
    <t>REFRIPRACTIC REDONDO MEDIANO CUBASA 528</t>
  </si>
  <si>
    <t>TAPARROSCA #2 1.2 LTS</t>
  </si>
  <si>
    <t>RECIPIENTE TAPAROSCA #3 CUBASA 1533</t>
  </si>
  <si>
    <t>CONTENEDOR CON DIVISIONES FROZEN</t>
  </si>
  <si>
    <t>BANCO DE RATTAN DOQY</t>
  </si>
  <si>
    <t>MESA ARDILLA INFANTIL L60 BLANCO</t>
  </si>
  <si>
    <t>SILLA ARDILLA TEJIDA L34X26 A55 ROSA</t>
  </si>
  <si>
    <t>SILLA INFANTIL TEJIDA ARDILLA AZUL SILL0351</t>
  </si>
  <si>
    <t>CAJA ITALIA # 1 A00005607 3.03 LTS BORIS</t>
  </si>
  <si>
    <t>CAJA ITALIA # 2 A00005608 4.98 LTS BORIS</t>
  </si>
  <si>
    <t>CAJA ITALIA # 3 A00005609 9.12 LTS BORIS</t>
  </si>
  <si>
    <t>CAJA DE ALMACENAMIENTO CLARIFICADA 30 LTS</t>
  </si>
  <si>
    <t>SQUISHY SANRIO</t>
  </si>
  <si>
    <t>CAJITA SORPRESA CON MUÑEQUITO</t>
  </si>
  <si>
    <t>CAJITA SORPRESA CAPIBARA</t>
  </si>
  <si>
    <t>LLAVERO LABUBU</t>
  </si>
  <si>
    <t>BOLSITA SORPRESA  SANRIO</t>
  </si>
  <si>
    <t>LAPIZ PARA CEJA ULTRAFINO 04 ALMENDRA BISSU</t>
  </si>
  <si>
    <t>LAPIZ PARA CEJA ULTRAFINO 07 CASTAÑA BISSU</t>
  </si>
  <si>
    <t>LASH EXTENSIONS DIY-3-SM AMOR US</t>
  </si>
  <si>
    <t>LAPIZ DE MADERA PARA CEJA 09 CARIBEÑO BISSU</t>
  </si>
  <si>
    <t>LAPIZ DE MADERA PARA CEJA 11 TURCO BISSU</t>
  </si>
  <si>
    <t>SOMBRA PARA CEJAS 11 PIMIENTA BISSU</t>
  </si>
  <si>
    <t>SOMBRA PARA CEJAS 12 TRUFA NEGRA BISSU</t>
  </si>
  <si>
    <t>MASCARA DE PESTAÑAS PINK UP NEGRO INTENSO PKM01</t>
  </si>
  <si>
    <t>LAPIZ PARA CEJAS PINK UP BROWN PKB02</t>
  </si>
  <si>
    <t>LAPIZ PARA CEJAS BROWN BLACK PINK UP PKB03</t>
  </si>
  <si>
    <t>GEL PARA CEJAS 02 PINK UP PKBG02</t>
  </si>
  <si>
    <t>DELINEADOR DE OJOS LARGA DURACION 24 HRS NEGRO PINK UP PKLLE100</t>
  </si>
  <si>
    <t>PESTAÑA AMOR US 3D-23</t>
  </si>
  <si>
    <t>PALETA DE SOMBRAS UNAFRAID TO BE ME BEAUTY CREATIONS BB-SFP</t>
  </si>
  <si>
    <t>SET DE DELINEADORES BE BOOP BOLD BEAUTY CREATIONS BB-ELT</t>
  </si>
  <si>
    <t>PLUMON INDELEBLE EFECTO MICROBLADING CAFE OBSCURO</t>
  </si>
  <si>
    <t>RIMEL PROFESIONAL SILICON PROSA</t>
  </si>
  <si>
    <t>RIMEL MAXI-VOLUMEN DE SILICON PROSA</t>
  </si>
  <si>
    <t>RIMEL 4 EN 1 PROSA</t>
  </si>
  <si>
    <t>DELINEADOR LIQUIDO CAFÉ PROSA</t>
  </si>
  <si>
    <t>MASCARA DE PESTAÑAS COLOR CAFÉ</t>
  </si>
  <si>
    <t>RIMEL 4 EN UNO MAXI-VOLUMEN CONTRA AGUA PROSA</t>
  </si>
  <si>
    <t>RIMEL CON MICROFIBRAS PROSA</t>
  </si>
  <si>
    <t>RIMEL PROFESIONAL PROSA EFECTO ALARGADOR DE PESTAÑAS</t>
  </si>
  <si>
    <t>RIMEL SUPER LASH CAFE APPLE 13G</t>
  </si>
  <si>
    <t>PLUMIN NEGRO INDELEBLE ULTRA KEHEL</t>
  </si>
  <si>
    <t>MICRO FINE BROW PENCIL BROWNISH PINK UP 04 PKMB04</t>
  </si>
  <si>
    <t>MICRO FINE BROW PENCIL COFFEE PINK UP 05 PKMB05</t>
  </si>
  <si>
    <t>MICRO FINE BROW PENCIL BLONDIE PINK UP 01 PKMB01</t>
  </si>
  <si>
    <t>MICRO FINE BROW PENCIL BROWN PINK UP 02 PKMB02</t>
  </si>
  <si>
    <t>MICRO FINE BROW PENCIL BROWN BLACK PINK UP 03 PKMB03</t>
  </si>
  <si>
    <t>GEL PARA CEJAS ORGANIC PINK UP PKOE01 6ML</t>
  </si>
  <si>
    <t>DELINEADOR LIQUIDO LONG LASTING HIGH PRECISION PINK UP PKEL801 1.5g</t>
  </si>
  <si>
    <t>PLUMÍN DELINEADOR PASTEL AZÚCAR GLASS BISSU</t>
  </si>
  <si>
    <t>PLUMÍN DELINEADOR PASTEL VAINILLA BISSU</t>
  </si>
  <si>
    <t>PLUMÍN DELINEADOR PASTEL MACARRÓN BISSU</t>
  </si>
  <si>
    <t>PLUMÍN DELINEADOR PASTEL MATCHA BISSU</t>
  </si>
  <si>
    <t>PLUMÍN DELINEADOR PASTEL FONDANT BISSU</t>
  </si>
  <si>
    <t>PLUMÍN DELINEADOR PASTEL CREMA BATIDA BISSU</t>
  </si>
  <si>
    <t>PLUMÍN DELINEADOR PASTEL MERENGUE BISSU</t>
  </si>
  <si>
    <t>PLUMÍN DELINEADOR PASTEL TARO BISSU</t>
  </si>
  <si>
    <t>SOMBRA EN BARRA CASCADA BISSU</t>
  </si>
  <si>
    <t>SOMBRA EN BARRA CAOBA BISSU</t>
  </si>
  <si>
    <t>SOMBRA EN BARRA AURORA BISSU</t>
  </si>
  <si>
    <t>SOMBRA EN BARRA ARCILLA BISSU</t>
  </si>
  <si>
    <t>SOMBRE EN BARRA LACANDONA BISSU</t>
  </si>
  <si>
    <t>SOMBRE EN BARRA CACAO BISSU</t>
  </si>
  <si>
    <t>SOMBRA EN BARRA ACABADO SATINADO LLUVIA BISSU</t>
  </si>
  <si>
    <t>SOMBRA EN BARRA ACABADO SATINADO BRUMA BISSU</t>
  </si>
  <si>
    <t>SOMBRA EN BARRA ACABADO SATINADO HOJARASCA BISSU</t>
  </si>
  <si>
    <t>SOMBRA EN BARRA ACABADO SATINADO MARIPOSA BISSU</t>
  </si>
  <si>
    <t>SOMBRA EN BARRA ACABADO SATINADO ORQUÍDEA BISSU</t>
  </si>
  <si>
    <t>SOMBRA EN BARRA ACABADO SATINADO COLIBRÍ BISSU</t>
  </si>
  <si>
    <t>SOMBRA EN BARRA ACABADO SATINADO SAFARI BISSU</t>
  </si>
  <si>
    <t>SOMBRA EN BARRA ACABADO SATINADO PALMA BISSU</t>
  </si>
  <si>
    <t>SOMBRA EN BARRA ACABADO SATINADO CÁNTICO BISSU</t>
  </si>
  <si>
    <t>SOMBRA EN BARRA ACABADO SATINADO MURMULLO BISSU</t>
  </si>
  <si>
    <t>PLANTILLAS Y BROCHA PARA CEJA 31190 AND</t>
  </si>
  <si>
    <t>POMADA CEJAS 04 CAFE OSCURO (BISSU)</t>
  </si>
  <si>
    <t>LAPIZ DELINEADOR DE OJOS Y CEJAS COLORTON DARK BROWN</t>
  </si>
  <si>
    <t>LAPIZ DELINEADOR DE OJOS Y CEJAS COLORTON MEDIUM BROWN</t>
  </si>
  <si>
    <t>LAPIZ DELINEADOR DE OJOS Y CEJAS COLORTON LIGHT BROWN</t>
  </si>
  <si>
    <t>LAPIZ DELINEADOR DE OJOS Y CEJAS COLORTON TAUPE</t>
  </si>
  <si>
    <t>RIMEL EXACTITUD FIBRAS ALARGADORAS KJ 13g</t>
  </si>
  <si>
    <t>DELINEADOR LIQUIDO MAXEYELINER 04 PASTEL AZUL CIELO KJ</t>
  </si>
  <si>
    <t>DELINEADOR LIQUIDO MAXEYELINER 02 LILA KJ</t>
  </si>
  <si>
    <t>DELINEADOR CLASICO OVALADO DARK BROWN ITALIA DELUXE 203</t>
  </si>
  <si>
    <t>DELINEADOR DE OJOS 01 NEGRO TINTALINE (BISSU)</t>
  </si>
  <si>
    <t>DELINEADOR RETRACTIL PARA OJOS 01 NEGRO BISSU</t>
  </si>
  <si>
    <t>SOMBRA COMPACTA INDIVIDUAL 30 NEGRO (BISSU)</t>
  </si>
  <si>
    <t>DELINEADOR COCOA SHALALA</t>
  </si>
  <si>
    <t>PAPEL SUELTO CHINA ROSA PASTEL</t>
  </si>
  <si>
    <t>SQUISHMALLOWS JUGO DE MANZANA 7.5"</t>
  </si>
  <si>
    <t>SQUISHMALLOWS PIÑA 7.5"</t>
  </si>
  <si>
    <t>SQUISHMALLOWS ESCARABAJO 7.5"</t>
  </si>
  <si>
    <t>SQUISHMALLOWS MONSTRUO LAGO NESS 7.5"</t>
  </si>
  <si>
    <t>PELUCHE MY MELODY CON ANTIFAZ 32 CM</t>
  </si>
  <si>
    <t>PELUCHE KUROMI CON DISFRAZ 35 CM</t>
  </si>
  <si>
    <t>PELUCHE KUROMI 20 CM</t>
  </si>
  <si>
    <t>PELUCHE CINAMONROLL</t>
  </si>
  <si>
    <t>PELUCHE MY MELODY</t>
  </si>
  <si>
    <t>PELUCHE HELLO KITTY CON CORAZON 25 CM</t>
  </si>
  <si>
    <t>PELUCHE PLIM PLIM</t>
  </si>
  <si>
    <t>PELUCHE STITCH 20 CM</t>
  </si>
  <si>
    <t>PELUCHE HELLO KITTY 20 CM</t>
  </si>
  <si>
    <t>PELUCHE POCHACCO 20 CM</t>
  </si>
  <si>
    <t>PELUCHE KUROMI BEBE</t>
  </si>
  <si>
    <t>PELUCHE CINAMONROLL BEBE</t>
  </si>
  <si>
    <t>PELUCHE CINAMONROLL CON GORRITO</t>
  </si>
  <si>
    <t>PELUCHE KUROMI AMARILLA</t>
  </si>
  <si>
    <t>PELUCHE CINAMONROLL CON MOÑO</t>
  </si>
  <si>
    <t>PELUCHE CAPIBARA 20 CM</t>
  </si>
  <si>
    <t>BLOCKS STICKERS MINNIE</t>
  </si>
  <si>
    <t>GRAFOMANIA 3</t>
  </si>
  <si>
    <t>CORRECTOR LIQUIDO BISSU 02 ALFAJOR</t>
  </si>
  <si>
    <t>CORRECTOR LIQUIDO BISSU 03 OBLEA</t>
  </si>
  <si>
    <t>CORRECTOR LIQUIDO BISSU 05 BISCOTTI</t>
  </si>
  <si>
    <t>CORRECTOR LIQUIDO BISSU 06 JENGIBRE</t>
  </si>
  <si>
    <t>CORRECTOR LIQUIDO BISSU 08 PRETZEL</t>
  </si>
  <si>
    <t>MAQUILLAJE LIQUIDO LARGA DURACION 04 (BISSU)</t>
  </si>
  <si>
    <t>MAQUILLAJE LIQUIDO LARGA DURACION 08 (BISSU)</t>
  </si>
  <si>
    <t>MAQUILLAJE LIQUIDO LARGA DURACION 09 (BISSU)</t>
  </si>
  <si>
    <t>POLVO FIJADOR 01 (BISSU) 8g</t>
  </si>
  <si>
    <t>POLVO COMPACTO 03 (BISSU)</t>
  </si>
  <si>
    <t>POLVO COMPACTO 07 (BISSU)</t>
  </si>
  <si>
    <t>POLVO COMPACTO 10 (BISSU)</t>
  </si>
  <si>
    <t>CONTORNEADOR PARA ROSTRO BISSU 02 MEDIO A BRONCEADO</t>
  </si>
  <si>
    <t>CONTORNEADOR PARA ROSTRO BISSU 03 BRONCEADO A OSCURO</t>
  </si>
  <si>
    <t>CORRECTOR PINK UP 300 MEDIUM PKLC300</t>
  </si>
  <si>
    <t>CORRECTOR PINK UP 400 TAN PKLC400</t>
  </si>
  <si>
    <t>CORRECTOR PINK UP 200 BEIGE PKLC200</t>
  </si>
  <si>
    <t>BALANCEADOR DE PIEL PINK UP PKSK02</t>
  </si>
  <si>
    <t>MAQUILLAJE LIQUIDO PINK UP 02 PKC200 MEGA COVER</t>
  </si>
  <si>
    <t>MAQUILLAJE LIQUIDO PINK UP 03 PKC300 MEGA COVER</t>
  </si>
  <si>
    <t>MAQUILLAJE LIQUIDO PINK UP 05 PKC500 MEGA COVER</t>
  </si>
  <si>
    <t>BASE DE MAQUILLAJE EN POLVO MINERAL PINK UP LIGTH PKM100</t>
  </si>
  <si>
    <t>BASE DE MAQUILLAJE EN POLVO MINERAL PINK UP BEIGE PKM300</t>
  </si>
  <si>
    <t>BASE DE MAQUILLAJE EN POLVO MINERAL PINK UP SAND PKM400</t>
  </si>
  <si>
    <t>BASE DE MAQUILLAJE EN POLVO MINERAL PINK UP SUNNY PKM500</t>
  </si>
  <si>
    <t>BASE DE MAQUILLAJE EN POLVO MINERAL PINK UP TANNING PKM600</t>
  </si>
  <si>
    <t>SETTING SPRAY CUCUMBER BEAUTY CREATIONS SPN03</t>
  </si>
  <si>
    <t>BB CREAM ROSA ACABADO MATTE AMOR US CO-NBB-3 NATURAL BEIGE 50ml</t>
  </si>
  <si>
    <t>BASE DE MAQUILLAJE AMOR US BEYOND MATTE CO-BMF 06 VAINILLA 35ml</t>
  </si>
  <si>
    <t>CORRECTOR PINK UP 100 PALE PKLC100</t>
  </si>
  <si>
    <t>BASE DE MAQUILLAJE PINK UP LIGHT PKEC200 EASY COVER</t>
  </si>
  <si>
    <t>BASE DE MAQUILLAJE PINK UP TRUE BEIGE  PKEC400 EASY COVER</t>
  </si>
  <si>
    <t>BASE DE MAQUILLAJE PINK UP MEDIUM  PKEC500 EASY COVER</t>
  </si>
  <si>
    <t>BASE DE MAQUILLAJE PINK UP TAN PKEC600 EASY COVER</t>
  </si>
  <si>
    <t>POLVO COMPACTO MATIFICANTE PINK UP PKHD MATTE HD 10g</t>
  </si>
  <si>
    <t>MAQUILLAJE LIQUIDO PINK UP MATTE 100 PKMHR100</t>
  </si>
  <si>
    <t>MAQUILLAJE LIQUIDO PINK UP MATE 200 PKMHR200</t>
  </si>
  <si>
    <t>MAQUILLAJE LIQUIDO PINK UP MATE 400 PKMHR400</t>
  </si>
  <si>
    <t>MAQUILLAJE LIQUIDO PINK UP MATE 500 PKMHR500</t>
  </si>
  <si>
    <t>MAQUILLAJE LIQUIDO PINK UP MATE 600 PKMHR600</t>
  </si>
  <si>
    <t>BASE DE MAQUILLAJE EN POLVO BEAUTY CREATIONS FSP6.5</t>
  </si>
  <si>
    <t>BASE LIQUIDA DE MAQUILLAJE FLAWLESS STAY BEAUTY CREATIONS FS2.5</t>
  </si>
  <si>
    <t>BASE DE MAQUILLAJE EN POLVO BEAUTY CREATIONS FSP5.0</t>
  </si>
  <si>
    <t>CORRECTOR FLAWLESS STAY BEAUTY CREATIONS C1 8G</t>
  </si>
  <si>
    <t>CORRECTOR FLAWLESS STAY BEAUTY CREATIONS C2 8G</t>
  </si>
  <si>
    <t>CORRECTOR FLAWLESS STAY BEAUTY CREATIONS C4 8G</t>
  </si>
  <si>
    <t>CORRECTOR FLAWLESS STAY BEAUTY CREATIONS C5 8G</t>
  </si>
  <si>
    <t>CORRECTOR FLAWLESS STAY BEAUTY CREATIONS C8 8G</t>
  </si>
  <si>
    <t>CORRECTOR FLAWLESS STAY BEAUTY CREATIONS C20 8G</t>
  </si>
  <si>
    <t>RUBOR EN BARRA COQUETTE PINK BCBS-1 BEAUTY CREATIONS</t>
  </si>
  <si>
    <t>RUBOR EN BARRA PINK ENERGY BCBS-2 BEAUTY CREATIONS</t>
  </si>
  <si>
    <t>RUBOR EN BARRA FUCHSIA THOUGHTS BCBS-3 BEAUTY CREATIONS</t>
  </si>
  <si>
    <t>RUBOR EN BARRA MAUVE PLEASE BCBS-4 BEAUTY CREATIONS</t>
  </si>
  <si>
    <t>RUBOR EN BARRA BURGUNDY FLUSH BCBS-6 BEAUTY CREATIONS</t>
  </si>
  <si>
    <t>CONTORNO EN BARRA TAUPE BCC-1TAUPE BEAUTY CREATIONS</t>
  </si>
  <si>
    <t>CONTORNO EN BARRA ESPRESSO BCCS-6 BEAUTY CREATIONS</t>
  </si>
  <si>
    <t>CONTORNO EN BARRA MOCHA TRUFFLE BCCS-5 BEAUTY CREATIONS</t>
  </si>
  <si>
    <t>CONTORNO EN BARRA COCOA BCCS-4COCOA BEAUTY CREATIONS</t>
  </si>
  <si>
    <t>CONTORNO EN BARRA TAWNY BCCS-3TAWNY BEAUTY CREATIONS</t>
  </si>
  <si>
    <t>CONTORNO EN BARRA TAN BCCS-2TAN BEAUTY CREATIONS</t>
  </si>
  <si>
    <t>AGUA MICELAR PINK UP</t>
  </si>
  <si>
    <t>BYE BYE PORES PRIMER MINIMIZADOR DE POROS PINK UP PKBBP</t>
  </si>
  <si>
    <t>RUBOR LIQUIDO DREAM PKLB01 PINK UP</t>
  </si>
  <si>
    <t>RUBOR LIQUIDO NATURAL PKLB02 PINK UP</t>
  </si>
  <si>
    <t>RUBOR LIQUIDO SUNNY PKLB04 PINK UP</t>
  </si>
  <si>
    <t>RUBOR LIQUIDO BLUSHING PKLB06 PINK UP</t>
  </si>
  <si>
    <t>RUBOR LIQUIDO PINK CHEEKS PKLB08 PINK UP</t>
  </si>
  <si>
    <t>RUBOR LIQUIDO MAUVE PKLB03 PINK UP</t>
  </si>
  <si>
    <t>RUBOR LIQUIDO SUNSET PKLB05 PINK UP</t>
  </si>
  <si>
    <t>RUBOR LIQUIDO SUNRISE PKLB07 PINK UP</t>
  </si>
  <si>
    <t>CORRECTIVE LOOSE POWDER POLVO SUELTO PINK UP PKPT301 NEUTRAL 8g</t>
  </si>
  <si>
    <t>CORRECTIVE LOOSE POWDER POLVO SUELTO PINK UP PKPT302 WARM 8g</t>
  </si>
  <si>
    <t>PRIMER ILUMINADOR LUNAR (BISSU)</t>
  </si>
  <si>
    <t>PRIMER ILUMINADOR EQUINOCCIO (BISSU)</t>
  </si>
  <si>
    <t>LAMINAS ANTI BRILLO FACIAL M1345 50 PZ BAUSSE</t>
  </si>
  <si>
    <t>LAMINAS ANTI BRILLO FACIAL M1346 50 PZ BAUSSE</t>
  </si>
  <si>
    <t>AGUA MICELAR DESMAQUILLANTE GARNIER SKIN  ACTIVE 400ML</t>
  </si>
  <si>
    <t>PRIMER PORE ERASER  ITALIA DELUXE 104</t>
  </si>
  <si>
    <t>PRIMER CANNABIS CBD ITALIA 108</t>
  </si>
  <si>
    <t>PALETA PARA ROSTRO LA MERA MERA 01 BISSU</t>
  </si>
  <si>
    <t>PALETA PARA ROSTRO LA DE CAJÓN 02 BISSU</t>
  </si>
  <si>
    <t>PALETA PARA ROSTRO LA BUENAZA 03 BISSU</t>
  </si>
  <si>
    <t>PALETA PARA ROSTRO LA CHIDA 04 BISSU</t>
  </si>
  <si>
    <t>JELLY TINT M2045 BAUSSE</t>
  </si>
  <si>
    <t>LAMINAS ANTI BRILLO FACIAL M2099 100 PZ BAUSSE</t>
  </si>
  <si>
    <t>LAMINAS ANTI BRILLO FACIAL M2100 100 PZ BAUSSE</t>
  </si>
  <si>
    <t>CORRECTOR 03 BEIGE (BISSU)</t>
  </si>
  <si>
    <t>CORRECTOR 04 MEDIUM BEIGE (BISSU)</t>
  </si>
  <si>
    <t>CORRECTOR 05 DEEP BEIGE (BISSU)</t>
  </si>
  <si>
    <t>CORRECTOR 12 BRICK (BISSU)</t>
  </si>
  <si>
    <t>CORRECTOR 13 SALMON (BISSU)</t>
  </si>
  <si>
    <t>POLVO COMPACTO 14 (BISSU)</t>
  </si>
  <si>
    <t>RUBOR PROFESIONAL 01 (BISSU)</t>
  </si>
  <si>
    <t>RUBOR PROFESIONAL 02 (BISSU)</t>
  </si>
  <si>
    <t>RUBOR PROFESIONAL 07 (BISSU)</t>
  </si>
  <si>
    <t>RUBOR PROFESIONAL 08 (BISSU)</t>
  </si>
  <si>
    <t>RUBOR PROFESIONAL 10 (BISSU)</t>
  </si>
  <si>
    <t>RUBOR PROFESIONAL 11 (BISSU)</t>
  </si>
  <si>
    <t>RUBOR PROFESIONAL 12 (BISSU)</t>
  </si>
  <si>
    <t>RUBOR PROFESIONAL 13 (BISSU)</t>
  </si>
  <si>
    <t>RUBOR PROFESIONAL 15 (BISSU)</t>
  </si>
  <si>
    <t>RUBOR PROFESIONAL 16 (BISSU)</t>
  </si>
  <si>
    <t>RUBOR PROFESIONAL 17 (BISSU)</t>
  </si>
  <si>
    <t>RUBOR PROFESIONAL 18 (BISSU)</t>
  </si>
  <si>
    <t>RUBOR PROFESIONAL 20 (BISSU)</t>
  </si>
  <si>
    <t>ARTICULOS DE REGALO</t>
  </si>
  <si>
    <t>BOLSA CHICA ELILU</t>
  </si>
  <si>
    <t>BOLSA GRANDE ELILU</t>
  </si>
  <si>
    <t>SANDALIA PARA DAMA T23-T26 TIPO CROCS</t>
  </si>
  <si>
    <t>SANDALIA PARA CABALLERO T26-T29</t>
  </si>
  <si>
    <t>SANDALIA PARA NIÑA CONEJITO T17-T22</t>
  </si>
  <si>
    <t>SANDALIA PARA NIÑA T17-T22</t>
  </si>
  <si>
    <t>SANDALIA PARA NIÑO T17-T22</t>
  </si>
  <si>
    <t>SANDALIA PARA DAMA SENCILLA</t>
  </si>
  <si>
    <t>SANDALIA CON HEBILLA PARA NIÑA T13-T18</t>
  </si>
  <si>
    <t>SANDALIA PARA CABALLERO T5-T9</t>
  </si>
  <si>
    <t>SANDALIA PARA CABALLERO TIPO CROCS T5-T9</t>
  </si>
  <si>
    <t>SANDALIA PARA NIÑA TIPO CROCS T16-T21</t>
  </si>
  <si>
    <t>SANDALIA PARA NIÑO TIPO CROCS T16-T21</t>
  </si>
  <si>
    <t>TERMO DE PLASTICO NEGRO 500 ML</t>
  </si>
  <si>
    <t>TERMO DE PLASTICO BLANCO 500 ML</t>
  </si>
  <si>
    <t>TERMO DE PLASTICO DORADO 500 ML</t>
  </si>
  <si>
    <t>TERMO DE PLASTICO PLATA 500 ML</t>
  </si>
  <si>
    <t>TERMO DE PLASTICO ROSA 500 ML</t>
  </si>
  <si>
    <t>TERMO DE PLASTICO AZUL 500 ML</t>
  </si>
  <si>
    <t>BOTELLA 800 ML MINNIE Y MICKEY 1707-594P</t>
  </si>
  <si>
    <t>TERM O BOTELLA SURF INTENSAMENTE 600 ML</t>
  </si>
  <si>
    <t>BOTELLA SURT 870 ML PAW PATROL DE NIÑO 1756-178</t>
  </si>
  <si>
    <t>BOTELLA SURF 870 ML PRINCESAS DE NIÑA 1756-80</t>
  </si>
  <si>
    <t>TERMO CON POPOTE GRAN REGUE TORNASOL 710 ML</t>
  </si>
  <si>
    <t>TERMO ANFORA ECO 450ML VIDRIO</t>
  </si>
  <si>
    <t>TERMO CON POPOTE CURVY 20 OZ</t>
  </si>
  <si>
    <t>TERMO CANDY TUMBLER GLOW 25OZ SK2301-T</t>
  </si>
  <si>
    <t>TERMO CON POPOTE DE ACRILICO REGUE GLOW 710 ML</t>
  </si>
  <si>
    <t>TERMO ANFORA KIDS 16OZ</t>
  </si>
  <si>
    <t>TERMO DIAMOND BABY ELECTRIC 11 OZ</t>
  </si>
  <si>
    <t>TERMO SKINNY BIG CRAFT IRIDISCENTE 20 OZ A23039-TC</t>
  </si>
  <si>
    <t>TERMO SKINNY BIG CRAFT GLOW 20 OZ</t>
  </si>
  <si>
    <t>VASO DE VIDRIO CON POPOTE ECO COLORS 550 ML A22016-1</t>
  </si>
  <si>
    <t>AGUA MICELAR ACIDO SALICILICO 400 ML GARNIER 19814</t>
  </si>
  <si>
    <t>SERUM BOOSTER EXPRESS ACLARA VITAMINA C 4% GARNIER A0070</t>
  </si>
  <si>
    <t>TRATAMIENTO ALARGADOR PARA PESTAÑAS PROSA</t>
  </si>
  <si>
    <t>TRATAMIENTO EN MASCARA PARA PESTAÑAS PROSA</t>
  </si>
  <si>
    <t>SUERO DE ÁCIDO HIALURÓNICO PINK UP PKSK07 30ml</t>
  </si>
  <si>
    <t>GEL HIDRATANTE DE COLÁGENO PINK UP PKSK09 20ml</t>
  </si>
  <si>
    <t>EXFOLIANTE CORPORAL WATERMELON 450G</t>
  </si>
  <si>
    <t>EXFOLIANTE CORPORAL PEACH RASPBERRY 450G</t>
  </si>
  <si>
    <t>EXFOLIANTE CORPORAL STRAWBERRY 450G</t>
  </si>
  <si>
    <t>EXFOLIANTE CORPORAL HYALURONIC ACID (SAL DE MAR Y PEPINO) 450G</t>
  </si>
  <si>
    <t>EXFOLIANTE CORPORAL COTTON CANDY 450G</t>
  </si>
  <si>
    <t>EXFOLIANTE CORPORAL SWEET COCONUT 450G</t>
  </si>
  <si>
    <t>PARCHE AUXILIAR PARA GRANITOS BAUSSE 36PCS</t>
  </si>
  <si>
    <t>EXFOLIANTE CORPORAL FRESA KJ 150G</t>
  </si>
  <si>
    <t>EXFOLIANTE CORPORAL PEPINO KJ 150G</t>
  </si>
  <si>
    <t>EXFOLIANTE CORPORAL ALMENDRAS 180G KJ</t>
  </si>
  <si>
    <t>EXFOLIANTE CORPORAL CARBON ACTIVADO KJ</t>
  </si>
  <si>
    <t>JABON EXFOLIANTE CARBON ACTIVADO KJ</t>
  </si>
  <si>
    <t>SERUM FACIAL ALOE VERA KJ 30 ml</t>
  </si>
  <si>
    <t>SERUM FACIAL ANTI ACNE AVENA+ROMERO+MANZANILLA KJ 3% 30ML</t>
  </si>
  <si>
    <t>SERUM FACIAL VITAMINA C KJ 5% 30ML</t>
  </si>
  <si>
    <t>LIMPIADOR FACIAL GARNIER EXPREESS ACLARA ANTI MANCHAS VITAMINA C 150ML A0010</t>
  </si>
  <si>
    <t>TAZA DE CERAMICA  CON MOÑO</t>
  </si>
  <si>
    <t>TAZA DE ACERO INOXIDABLE CON CORAZON</t>
  </si>
  <si>
    <t>TAZA DE VIDRIO CON TULIPAN</t>
  </si>
  <si>
    <t>TAZA DE CERAMICA DE CEREZA</t>
  </si>
  <si>
    <t>TAZA DE CERAMICA CON ASA DORADA</t>
  </si>
  <si>
    <t xml:space="preserve">VENTILADOR VENCOOL 20"" METALICO </t>
  </si>
  <si>
    <t>"VENTILADOR DE PEDESTAL 16"" METALICO ZFAN" 3388K1</t>
  </si>
  <si>
    <t>VENTILADOR CH 3199 9 PULG NEGRO</t>
  </si>
  <si>
    <t>VENTILADOR CH 3199 9 PULG BLANCO</t>
  </si>
  <si>
    <t>VENTILADOR DE PEDESTAL 18"" METALICO 3397</t>
  </si>
  <si>
    <t>VENTILADOR PED 16"" PLASTICO SSFA4 3197W1</t>
  </si>
  <si>
    <t>VENTILADOR 10"" METALICO 3336S1</t>
  </si>
  <si>
    <t>VENTILADOR DE PISO MYTEK 20"" 3385G3</t>
  </si>
  <si>
    <t>VENTILADOR DE PISO 18 PULG 3348S1</t>
  </si>
  <si>
    <t>PIJAMA DE 3 PIEZAS INFANTIL NIÑO 6-12 9140#</t>
  </si>
  <si>
    <t>PIJAMA DE 3 PIEZAS INFANTIL NIÑA 6-12 1641#</t>
  </si>
  <si>
    <t>PIJAMA DE 3 PIEZAS DAMA TALLA EXTRA UNITALLA 9132#</t>
  </si>
  <si>
    <t>PIJAMA DE 2 PIEZAS CABALLERO TALLA EXTRA UNITALLA 1657#</t>
  </si>
  <si>
    <t>SET DE PIJAMA SATINADA PARA DAMA</t>
  </si>
  <si>
    <t>FLETE NACIONAL</t>
  </si>
  <si>
    <t>ACC DE CABALLERO</t>
  </si>
  <si>
    <t>ACC, DE ELECTRONICA</t>
  </si>
  <si>
    <t>ACCESORIO HALLOWEEN</t>
  </si>
  <si>
    <t>ACCESORIOS NIÑOS</t>
  </si>
  <si>
    <t>ACERO INOXIDABLE</t>
  </si>
  <si>
    <t>AMBIENTE</t>
  </si>
  <si>
    <t>ANILLOS</t>
  </si>
  <si>
    <t>ARETES</t>
  </si>
  <si>
    <t>ART. DIA DE LA MADRE</t>
  </si>
  <si>
    <t>ART. DIA DEL PADRE</t>
  </si>
  <si>
    <t>ARTICULOS BAÑO</t>
  </si>
  <si>
    <t>ARTICULOS MASCOTAS</t>
  </si>
  <si>
    <t>AUDIO Y VIDEO</t>
  </si>
  <si>
    <t>AUTOMOTRIZ</t>
  </si>
  <si>
    <t>BEBIDAS</t>
  </si>
  <si>
    <t>BICI PATIN Y VEHIC.</t>
  </si>
  <si>
    <t>BISUTERIA FINA</t>
  </si>
  <si>
    <t>BOLSAS</t>
  </si>
  <si>
    <t>CACHUCHAS</t>
  </si>
  <si>
    <t>CARTERAS</t>
  </si>
  <si>
    <t>CERRAJERIA</t>
  </si>
  <si>
    <t>CHAPA DE ORO</t>
  </si>
  <si>
    <t>COLLAR</t>
  </si>
  <si>
    <t>DECORAC. PARA HOGAR</t>
  </si>
  <si>
    <t>DIA DE MUERTOS</t>
  </si>
  <si>
    <t>DISFRACES</t>
  </si>
  <si>
    <t>EDUCATIVOS</t>
  </si>
  <si>
    <t>ENVOLTURA</t>
  </si>
  <si>
    <t>ENVOLTURA NAVIDEÑA</t>
  </si>
  <si>
    <t>FLOPPOS</t>
  </si>
  <si>
    <t>FLOR ARTIFICIAL</t>
  </si>
  <si>
    <t>FOTOGRAFIA</t>
  </si>
  <si>
    <t>GRADUACION</t>
  </si>
  <si>
    <t>INFLABLES</t>
  </si>
  <si>
    <t>JUEGOS DE MESA</t>
  </si>
  <si>
    <t>JUGUETE PARA AGUA</t>
  </si>
  <si>
    <t>JUGUETES BEBE</t>
  </si>
  <si>
    <t>JUGUETES NIÑA -</t>
  </si>
  <si>
    <t>JUGUETES NIÑA +</t>
  </si>
  <si>
    <t>JUGUETES NIÑO -</t>
  </si>
  <si>
    <t>JUGUETES NIÑO +</t>
  </si>
  <si>
    <t>LECTURA</t>
  </si>
  <si>
    <t>LENTE DAMA</t>
  </si>
  <si>
    <t>LETRAS Y DIJES</t>
  </si>
  <si>
    <t>LICENCIA JUGUETES</t>
  </si>
  <si>
    <t>LLAVEROS</t>
  </si>
  <si>
    <t>LUCES NAVIDEÑAS</t>
  </si>
  <si>
    <t>MASCARAS</t>
  </si>
  <si>
    <t>MOCHILA</t>
  </si>
  <si>
    <t>MOÑO REGALO</t>
  </si>
  <si>
    <t>PANTUFLA</t>
  </si>
  <si>
    <t>PATRIOTICO</t>
  </si>
  <si>
    <t>PELOTAS</t>
  </si>
  <si>
    <t>PELUCA</t>
  </si>
  <si>
    <t>PULSERA</t>
  </si>
  <si>
    <t>RELOJ</t>
  </si>
  <si>
    <t>ROPA BEBE</t>
  </si>
  <si>
    <t>SOMBREROS</t>
  </si>
  <si>
    <t>SOMBREROS HALLOWEEN</t>
  </si>
  <si>
    <t>SOMBRILLA Y PARAGUA</t>
  </si>
  <si>
    <t>VESTUARIO INVIERNO</t>
  </si>
  <si>
    <t>VESTUARIO NIÑO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</si>
</sst>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4" borderId="4" xfId="0" applyFont="1" applyFill="1" applyBorder="1"/>
    <xf numFmtId="0" fontId="4" fillId="0" borderId="5" xfId="0" applyFont="1" applyBorder="1" applyAlignment="1">
      <alignment vertical="center"/>
    </xf>
    <xf numFmtId="0" fontId="5" fillId="5" borderId="4" xfId="0" applyFont="1" applyFill="1" applyBorder="1"/>
    <xf numFmtId="0" fontId="5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6" borderId="8" xfId="0" applyFont="1" applyFill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8" fontId="6" fillId="0" borderId="9" xfId="0" applyNumberFormat="1" applyFont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wrapText="1"/>
    </xf>
    <xf numFmtId="9" fontId="6" fillId="0" borderId="11" xfId="0" applyNumberFormat="1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8" fontId="3" fillId="0" borderId="5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9" fontId="2" fillId="0" borderId="0" xfId="2" applyFont="1"/>
    <xf numFmtId="9" fontId="0" fillId="0" borderId="0" xfId="2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/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0" fillId="0" borderId="12" xfId="0" applyBorder="1"/>
    <xf numFmtId="8" fontId="0" fillId="0" borderId="12" xfId="0" applyNumberFormat="1" applyBorder="1"/>
    <xf numFmtId="0" fontId="0" fillId="0" borderId="17" xfId="0" applyBorder="1"/>
    <xf numFmtId="0" fontId="0" fillId="0" borderId="0" xfId="0" applyBorder="1"/>
    <xf numFmtId="0" fontId="4" fillId="0" borderId="18" xfId="0" applyFont="1" applyBorder="1" applyAlignment="1">
      <alignment vertical="center"/>
    </xf>
    <xf numFmtId="8" fontId="0" fillId="0" borderId="17" xfId="0" applyNumberFormat="1" applyBorder="1"/>
    <xf numFmtId="0" fontId="4" fillId="0" borderId="12" xfId="0" applyFont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5756.698748148148" createdVersion="8" refreshedVersion="8" minRefreshableVersion="3" recordCount="1898" xr:uid="{76B60516-437B-4803-9BEE-9FE1E54FE94B}">
  <cacheSource type="worksheet">
    <worksheetSource ref="A1:E1048576" sheet="02FEB A 8ABR"/>
  </cacheSource>
  <cacheFields count="5">
    <cacheField name="GRUPO" numFmtId="0">
      <sharedItems containsBlank="1" count="96">
        <s v="ACC. P CABELLO NIÑA"/>
        <s v="ACC. PARA CABELLO"/>
        <s v="ACCESORIOS NIÑAS"/>
        <s v="ALBERCAS"/>
        <s v="ART. DE FARMACIA"/>
        <s v="ART. DE LIMPIEZA"/>
        <s v="ART. SAN VALENTIN"/>
        <s v="ARTICULOS BEBE"/>
        <s v="ARTICULOS DE COCINA"/>
        <s v="ARTICULOS DE JARDIN"/>
        <s v="ASEO PERSONAL"/>
        <s v="BOLSA DE REGALO"/>
        <s v="BOTANAS"/>
        <s v="CALCETINES"/>
        <s v="CARNAVAL"/>
        <s v="CESTOS Y CUBETAS"/>
        <s v="CINTOS"/>
        <s v="COMPL. DE COSMETICOS"/>
        <s v="CONSUMIBLES"/>
        <s v="CUIDADO DE LAS UÑAS"/>
        <s v="DECORACION NAVIDEÑA"/>
        <s v="DECORACION UÑAS"/>
        <s v="DEPORTES"/>
        <s v="DULCES"/>
        <s v="ELECTRICIDAD"/>
        <s v="ESCOLAR"/>
        <s v="ESMALTES"/>
        <s v="FRAGANCIAS"/>
        <s v="FRAGANCIAS CABALLERO"/>
        <s v="HELADOS"/>
        <s v="HERRAMIENTAS"/>
        <s v="HIGIENE BEBE"/>
        <s v="INSECTICIDAS"/>
        <s v="INSUMOS PARA OFICINA"/>
        <s v="INSUMOS PARA TIENDAS"/>
        <s v="LABIOS"/>
        <s v="LAVANDERIA"/>
        <s v="LENTE CABALLERO"/>
        <s v="LENTE INFANTIL"/>
        <s v="LIMPIEZA DEL HOGAR"/>
        <s v="MACETAS"/>
        <s v="MOLDES Y RECIPIENTES"/>
        <s v="MUEBLES"/>
        <s v="NOVEDADES"/>
        <s v="OJOS"/>
        <s v="PAPEL REGALO"/>
        <s v="PELUCHES"/>
        <s v="REGRESO A CLASES"/>
        <s v="ROSTRO"/>
        <s v="SALON CAPRICHITOS"/>
        <s v="SANDALIAS"/>
        <s v="TERMOS"/>
        <s v="TRATAMIENTOS"/>
        <s v="VAJILLA"/>
        <s v="VENT. Y ABANICOS"/>
        <s v="VESTUARIO VERANO"/>
        <s v="ZGASTO"/>
        <m/>
        <s v="ACC DE CABALLERO" u="1"/>
        <s v="ACCESORIOS NIÑOS" u="1"/>
        <s v="ACERO INOXIDABLE" u="1"/>
        <s v="AMBIENTE" u="1"/>
        <s v="ANILLOS" u="1"/>
        <s v="ARETES" u="1"/>
        <s v="ART. DIA DE LA MADRE" u="1"/>
        <s v="ART. DIA DEL PADRE" u="1"/>
        <s v="ARTICULOS BAÑO" u="1"/>
        <s v="ARTICULOS MASCOTAS" u="1"/>
        <s v="AUDIO Y VIDEO" u="1"/>
        <s v="AUTOMOTRIZ" u="1"/>
        <s v="Artículos" u="1"/>
        <s v="BISUTERIA FINA" u="1"/>
        <s v="BOLSAS" u="1"/>
        <s v="DECORAC. PARA HOGAR" u="1"/>
        <s v="DISFRACES" u="1"/>
        <s v="EDUCATIVOS" u="1"/>
        <s v="FLOR ARTIFICIAL" u="1"/>
        <s v="FOTOGRAFIA" u="1"/>
        <s v="GRADUACION" u="1"/>
        <s v="INFLABLES" u="1"/>
        <s v="JUEGOS DE MESA" u="1"/>
        <s v="JUGUETE PARA AGUA" u="1"/>
        <s v="JUGUETES BEBE" u="1"/>
        <s v="JUGUETES NIÑA +" u="1"/>
        <s v="JUGUETES NIÑA -" u="1"/>
        <s v="JUGUETES NIÑO +" u="1"/>
        <s v="JUGUETES NIÑO -" u="1"/>
        <s v="LECTURA" u="1"/>
        <s v="LENTE DAMA" u="1"/>
        <s v="LICENCIA JUGUETES" u="1"/>
        <s v="LLAVEROS" u="1"/>
        <s v="MOCHILA" u="1"/>
        <s v="PELOTAS" u="1"/>
        <s v="PULSERA" u="1"/>
        <s v="SOMBREROS" u="1"/>
        <s v="SOMBRILLA Y PARAGUA" u="1"/>
      </sharedItems>
    </cacheField>
    <cacheField name="DESCRIPCION" numFmtId="0">
      <sharedItems containsBlank="1"/>
    </cacheField>
    <cacheField name="PROCEDENCIA" numFmtId="0">
      <sharedItems containsBlank="1"/>
    </cacheField>
    <cacheField name="COMPRAS IMPORTE" numFmtId="0">
      <sharedItems containsString="0" containsBlank="1" containsNumber="1" minValue="0" maxValue="332956.61"/>
    </cacheField>
    <cacheField name="PEDIDO IMPORTE" numFmtId="0">
      <sharedItems containsString="0" containsBlank="1" containsNumber="1" minValue="0" maxValue="102172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8">
  <r>
    <x v="0"/>
    <s v="JUEGO DE BROCHES DE CONEJO DE FELPA"/>
    <s v="NACIONAL"/>
    <n v="1116.72"/>
    <n v="0"/>
  </r>
  <r>
    <x v="0"/>
    <s v="BALSAMO MAGICO KUROMI"/>
    <s v="NACIONAL"/>
    <n v="705.62"/>
    <n v="0"/>
  </r>
  <r>
    <x v="0"/>
    <s v="MOCHILA DE PLASTICO DE CAPIBARA"/>
    <s v="NACIONAL"/>
    <n v="1764"/>
    <n v="0"/>
  </r>
  <r>
    <x v="0"/>
    <s v="DIADEMA DE ARCOIRIS"/>
    <s v="NACIONAL"/>
    <n v="1090.8"/>
    <n v="0"/>
  </r>
  <r>
    <x v="0"/>
    <s v="DIADEMA DE PELUCHE OREJAS DE OSO CON ABEJITA"/>
    <s v="NACIONAL"/>
    <n v="2137.92"/>
    <n v="0"/>
  </r>
  <r>
    <x v="0"/>
    <s v="DIADEMA DE PELUCHE CONEJO CON ZANAHORIA"/>
    <s v="NACIONAL"/>
    <n v="1530.88"/>
    <n v="0"/>
  </r>
  <r>
    <x v="0"/>
    <s v="DIADEMA DE PELUCHE FLOR"/>
    <s v="NACIONAL"/>
    <n v="7768.3"/>
    <n v="0"/>
  </r>
  <r>
    <x v="0"/>
    <s v="BROCHE DE LABUBU"/>
    <s v="NACIONAL"/>
    <n v="5523.83"/>
    <n v="0"/>
  </r>
  <r>
    <x v="1"/>
    <s v="PASADORES APPLE NEGRO 90 PZ"/>
    <s v="NACIONAL"/>
    <n v="2245.02"/>
    <n v="18122.73"/>
  </r>
  <r>
    <x v="2"/>
    <s v="PARCHES PARA ACNE"/>
    <s v="NACIONAL"/>
    <n v="1041.22"/>
    <n v="0"/>
  </r>
  <r>
    <x v="2"/>
    <s v="LLAVERO CAPIBARA MRBL-6"/>
    <s v="NACIONAL"/>
    <n v="33408"/>
    <n v="61990.400000000001"/>
  </r>
  <r>
    <x v="2"/>
    <s v="MONEDERO MUÑEQUERO LABUBU"/>
    <s v="NACIONAL"/>
    <n v="810.04"/>
    <n v="0"/>
  </r>
  <r>
    <x v="2"/>
    <s v="PULSERA NIÑA 750125"/>
    <s v="NACIONAL"/>
    <n v="8363.2800000000007"/>
    <n v="0"/>
  </r>
  <r>
    <x v="3"/>
    <s v="KIT DE PARCHES PARA REPARACION DE ALBERCAS"/>
    <s v="NACIONAL"/>
    <n v="3024.26"/>
    <n v="0"/>
  </r>
  <r>
    <x v="3"/>
    <s v="ALBERCA DE PLASTICO 3 AROS INTEX 147cmX33cm 57422"/>
    <s v="NACIONAL"/>
    <n v="31414.66"/>
    <n v="0"/>
  </r>
  <r>
    <x v="3"/>
    <s v="ALBERCA INTEX 1.47X33CM"/>
    <s v="NACIONAL"/>
    <n v="36230.620000000003"/>
    <n v="0"/>
  </r>
  <r>
    <x v="3"/>
    <s v="ALBERCA DE PLASTICO RIGIDA  56452"/>
    <s v="NACIONAL"/>
    <n v="53059.4"/>
    <n v="0"/>
  </r>
  <r>
    <x v="4"/>
    <s v="CUBREBOCA TRICAPA NEGRO EN CAJA INFANTIL"/>
    <s v="NACIONAL"/>
    <n v="22968"/>
    <n v="0"/>
  </r>
  <r>
    <x v="4"/>
    <s v="GEL ANTIBACTERIAL A THOUSAND WISHES BATH AND BODY WORKS 29ML"/>
    <s v="NACIONAL"/>
    <n v="1180"/>
    <n v="0"/>
  </r>
  <r>
    <x v="4"/>
    <s v="GEL ANTIBACTERIAL JAPANESE CHERRY BLOSSOM BATH AND BODY WORKS 29ML"/>
    <s v="NACIONAL"/>
    <n v="2360.0100000000002"/>
    <n v="0"/>
  </r>
  <r>
    <x v="4"/>
    <s v="GEL ANTIBACTERIAL HONOLULU SUN BATH AND BODY WORKS 29ML"/>
    <s v="NACIONAL"/>
    <n v="1180"/>
    <n v="0"/>
  </r>
  <r>
    <x v="4"/>
    <s v="GEL ANTIBACTERIAL CRISP MORNING AIR BATH AND BODY WORKS 29ML"/>
    <s v="NACIONAL"/>
    <n v="2360.0100000000002"/>
    <n v="0"/>
  </r>
  <r>
    <x v="4"/>
    <s v="GEL ANTIBACTERIAL IN THE STARS AND BODY WORKS 29ML"/>
    <s v="NACIONAL"/>
    <n v="2360.0100000000002"/>
    <n v="0"/>
  </r>
  <r>
    <x v="4"/>
    <s v="GEL ANTIBACTERIAL INTO THE NIGHT BATH AND BODY WORKS 29ML"/>
    <s v="NACIONAL"/>
    <n v="2360.0100000000002"/>
    <n v="0"/>
  </r>
  <r>
    <x v="4"/>
    <s v="GEL ANTIBACTERIAL COZY VAINILLA ALMOND BATH AND BODY WORKS 29ML"/>
    <s v="NACIONAL"/>
    <n v="2360.0100000000002"/>
    <n v="0"/>
  </r>
  <r>
    <x v="4"/>
    <s v="GEL ANTIBACTERIAL SEA &amp; SANDSTONE BATH AND BODY WORKS 29ML"/>
    <s v="NACIONAL"/>
    <n v="2360.0100000000002"/>
    <n v="0"/>
  </r>
  <r>
    <x v="4"/>
    <s v="GLICERINA NATURAL 500ML"/>
    <s v="NACIONAL"/>
    <n v="4498.25"/>
    <n v="0"/>
  </r>
  <r>
    <x v="5"/>
    <s v="RECOGEDOR DE LAMINA GRANDE MAFER"/>
    <s v="NACIONAL"/>
    <n v="3654"/>
    <n v="0"/>
  </r>
  <r>
    <x v="5"/>
    <s v="TRAPEADOR ALGODON CARAMELO MAFER 750GR"/>
    <s v="NACIONAL"/>
    <n v="8886.5300000000007"/>
    <n v="0"/>
  </r>
  <r>
    <x v="5"/>
    <s v="TRAPEADOR MICROFIBRA MEDIANO MAFER #14"/>
    <s v="NACIONAL"/>
    <n v="10523.52"/>
    <n v="0"/>
  </r>
  <r>
    <x v="5"/>
    <s v="TRAPEADOR DE HILAZA MEDIANO"/>
    <s v="NACIONAL"/>
    <n v="6138.72"/>
    <n v="0"/>
  </r>
  <r>
    <x v="5"/>
    <s v="ESCOBA DE ABANICO MEDIANO ARIZPE"/>
    <s v="NACIONAL"/>
    <n v="7127.04"/>
    <n v="5701.63"/>
  </r>
  <r>
    <x v="5"/>
    <s v="GUARDA POLVO PARA PUERTA CHOCOLATE 92 CM"/>
    <s v="NACIONAL"/>
    <n v="5645.7"/>
    <n v="9033.52"/>
  </r>
  <r>
    <x v="5"/>
    <s v="GUARDA POLVO PARA PUERTA NEGRO 92 CM"/>
    <s v="NACIONAL"/>
    <n v="21077.279999999999"/>
    <n v="15055.87"/>
  </r>
  <r>
    <x v="5"/>
    <s v="GUARDA POLVO PARA PUERTA NEGRO 89 CM"/>
    <s v="NACIONAL"/>
    <n v="9785.8799999999992"/>
    <n v="0"/>
  </r>
  <r>
    <x v="5"/>
    <s v="ESCOBA OLIMPIA INFANTIL PLASTICO"/>
    <s v="NACIONAL"/>
    <n v="3118.08"/>
    <n v="0"/>
  </r>
  <r>
    <x v="5"/>
    <s v="CEPILLO OLIMPIA TIPO PLANCHA"/>
    <s v="NACIONAL"/>
    <n v="2591.9"/>
    <n v="0"/>
  </r>
  <r>
    <x v="5"/>
    <s v="PAÑOS MULTIUSOS DEXDEX 5 PZ"/>
    <s v="NACIONAL"/>
    <n v="4920.03"/>
    <n v="0"/>
  </r>
  <r>
    <x v="5"/>
    <s v="POLIFIBRA ESPONJA CHICA MAFER"/>
    <s v="NACIONAL"/>
    <n v="2192.4"/>
    <n v="0"/>
  </r>
  <r>
    <x v="6"/>
    <s v="ROSA NATURAL INDIVIDUAL SAN VALENTIN"/>
    <s v="NACIONAL"/>
    <n v="39840"/>
    <n v="0"/>
  </r>
  <r>
    <x v="7"/>
    <s v="VASO ENTRENADOR 10 OZ PAW PATROL DE NIÑO 1707-407"/>
    <s v="NACIONAL"/>
    <n v="3094.88"/>
    <n v="0"/>
  </r>
  <r>
    <x v="7"/>
    <s v="BAÑERA CON DESAGUE DE LINEA ARDILLA AZUL"/>
    <s v="NACIONAL"/>
    <n v="0"/>
    <n v="10877.84"/>
  </r>
  <r>
    <x v="7"/>
    <s v="BAÑERA CON DESAGUE DE LINEA ARDILLA ROSA"/>
    <s v="NACIONAL"/>
    <n v="0"/>
    <n v="10876.74"/>
  </r>
  <r>
    <x v="8"/>
    <s v="ENCENDEDOR MULTIUSOS LION"/>
    <s v="NACIONAL"/>
    <n v="7920.35"/>
    <n v="0"/>
  </r>
  <r>
    <x v="8"/>
    <s v="SECADOR DE COCINA PORTO COTTONELLA"/>
    <s v="NACIONAL"/>
    <n v="0"/>
    <n v="3438.24"/>
  </r>
  <r>
    <x v="8"/>
    <s v="MOSTACERO DE PLASTICO CHICO 125GR 10CM"/>
    <s v="NACIONAL"/>
    <n v="2230.96"/>
    <n v="0"/>
  </r>
  <r>
    <x v="8"/>
    <s v="MOSTACERO DE PLASTICO GRANDE 500GR 22CM"/>
    <s v="NACIONAL"/>
    <n v="1264.82"/>
    <n v="0"/>
  </r>
  <r>
    <x v="8"/>
    <s v="MOSTACERO DE PLASTICO MEDIANO 250GR 10CM"/>
    <s v="NACIONAL"/>
    <n v="483.96"/>
    <n v="0"/>
  </r>
  <r>
    <x v="8"/>
    <s v="SALERO DE PLASTICO 40 GR"/>
    <s v="NACIONAL"/>
    <n v="803.88"/>
    <n v="0"/>
  </r>
  <r>
    <x v="8"/>
    <s v="SERVITOALLA IRIS"/>
    <s v="NACIONAL"/>
    <n v="1760"/>
    <n v="0"/>
  </r>
  <r>
    <x v="8"/>
    <s v="ESCURRIDOR CUBASA 1845"/>
    <s v="NACIONAL"/>
    <n v="34921.980000000003"/>
    <n v="0"/>
  </r>
  <r>
    <x v="8"/>
    <s v="TAZON CON POPOTE PAW PATROL DE NIÑO 1721-102"/>
    <s v="NACIONAL"/>
    <n v="2253.9299999999998"/>
    <n v="0"/>
  </r>
  <r>
    <x v="8"/>
    <s v="VASO CON POPOTE PAW PATROL DE NIÑO 1721-103"/>
    <s v="NACIONAL"/>
    <n v="1229.4100000000001"/>
    <n v="0"/>
  </r>
  <r>
    <x v="8"/>
    <s v="VASO DE PRINCESAS DE NIÑA DE 500 ML 1685-388P"/>
    <s v="NACIONAL"/>
    <n v="2817.41"/>
    <n v="0"/>
  </r>
  <r>
    <x v="8"/>
    <s v="VASO CON POPOTE MINNIE MOUSE DE NIÑA 1594-575"/>
    <s v="NACIONAL"/>
    <n v="1024.51"/>
    <n v="1809.6"/>
  </r>
  <r>
    <x v="8"/>
    <s v="TAZON MINNIE GAL PZA"/>
    <s v="NACIONAL"/>
    <n v="1378.08"/>
    <n v="0"/>
  </r>
  <r>
    <x v="8"/>
    <s v="ENCENDEDOR DE BOLSILLO IGNITUS CLASICO"/>
    <s v="NACIONAL"/>
    <n v="3000.2"/>
    <n v="0"/>
  </r>
  <r>
    <x v="9"/>
    <s v="MANGUERA 2 CAPAS PVC 10 M 1/2&quot;"/>
    <s v="NACIONAL"/>
    <n v="6006.13"/>
    <n v="0"/>
  </r>
  <r>
    <x v="10"/>
    <s v="FIORE NATURAL MANZANILLA NOCTURNA CON ALAS 8 PZ"/>
    <s v="NACIONAL"/>
    <n v="1211.01"/>
    <n v="0"/>
  </r>
  <r>
    <x v="10"/>
    <s v="ESPONJA LUSTRADORA NEGRA EL OSO"/>
    <s v="NACIONAL"/>
    <n v="6249.66"/>
    <n v="0"/>
  </r>
  <r>
    <x v="10"/>
    <s v="BRIDEN CMA DENTAL 100ML"/>
    <s v="NACIONAL"/>
    <n v="2741.09"/>
    <n v="0"/>
  </r>
  <r>
    <x v="10"/>
    <s v="CREMA SOLIDA REAL TODO TIPO DE PIEL (VITAMINA E + GLICERINA) 95GR"/>
    <s v="NACIONAL"/>
    <n v="0"/>
    <n v="1939.52"/>
  </r>
  <r>
    <x v="10"/>
    <s v="VASELINA REAL 100% PETROLATO 200GR"/>
    <s v="NACIONAL"/>
    <n v="31367.61"/>
    <n v="0"/>
  </r>
  <r>
    <x v="10"/>
    <s v="CREMA SOLIDA REAL TODO TIPO DE PIEL 220GR"/>
    <s v="NACIONAL"/>
    <n v="0"/>
    <n v="4227.2700000000004"/>
  </r>
  <r>
    <x v="10"/>
    <s v="CREMA LIQUIDA CORPORAL REAL FORMULA ORIGINAL 85 ML"/>
    <s v="NACIONAL"/>
    <n v="6051.07"/>
    <n v="0"/>
  </r>
  <r>
    <x v="10"/>
    <s v="CREMA LIQUIDA CORPORAL REAL FRUTOS ROJOS 85 ML"/>
    <s v="NACIONAL"/>
    <n v="15422.8"/>
    <n v="0"/>
  </r>
  <r>
    <x v="10"/>
    <s v="CREMA LIQUIDA CORPORAL REAL MANGO GRANADA 85 ML"/>
    <s v="NACIONAL"/>
    <n v="11017.8"/>
    <n v="0"/>
  </r>
  <r>
    <x v="10"/>
    <s v="CREMA LIQUIDA CORPORAL REAL AGUACATE LIMA 85 ML"/>
    <s v="NACIONAL"/>
    <n v="6609.77"/>
    <n v="0"/>
  </r>
  <r>
    <x v="10"/>
    <s v="PAPEL SANITARIO KLEENEX"/>
    <s v="NACIONAL"/>
    <n v="28832"/>
    <n v="57616.46"/>
  </r>
  <r>
    <x v="10"/>
    <s v="COLGATE PASTA LUMINOUS WHITE 22 ML WALFORT"/>
    <s v="NACIONAL"/>
    <n v="0"/>
    <n v="2105.4"/>
  </r>
  <r>
    <x v="10"/>
    <s v="SEDA PARA CABELLO SANAX 50 ML"/>
    <s v="NACIONAL"/>
    <n v="7284.95"/>
    <n v="0"/>
  </r>
  <r>
    <x v="10"/>
    <s v="CREMAS CON AROMA PARA BOLSILLO MAXY SKY"/>
    <s v="NACIONAL"/>
    <n v="3836.07"/>
    <n v="0"/>
  </r>
  <r>
    <x v="10"/>
    <s v="DESODORANTE LADY SPEED STICK 30 ML"/>
    <s v="NACIONAL"/>
    <n v="0"/>
    <n v="3168.19"/>
  </r>
  <r>
    <x v="10"/>
    <s v="HISOPOS DE MADERA CON 325 PZ MEXASIA"/>
    <s v="NACIONAL"/>
    <n v="4257.66"/>
    <n v="0"/>
  </r>
  <r>
    <x v="10"/>
    <s v="GEL EGO  FOR MEN 200 ML"/>
    <s v="NACIONAL"/>
    <n v="0"/>
    <n v="1809.6"/>
  </r>
  <r>
    <x v="10"/>
    <s v="JABON PALMOLIVE OLIVA Y ALOE VERA 120G"/>
    <s v="NACIONAL"/>
    <n v="0"/>
    <n v="1478.86"/>
  </r>
  <r>
    <x v="10"/>
    <s v="RASTRILLO DORCO FRESH DE 10 PIEZAS"/>
    <s v="NACIONAL"/>
    <n v="20500.099999999999"/>
    <n v="0"/>
  </r>
  <r>
    <x v="11"/>
    <s v="BOLSA DE REGALO MEDIANA PARA MUJER"/>
    <s v="NACIONAL"/>
    <n v="648.44000000000005"/>
    <n v="0"/>
  </r>
  <r>
    <x v="11"/>
    <s v="BOLSA DE REGALO GRANDE PARA MUJER"/>
    <s v="NACIONAL"/>
    <n v="3267.38"/>
    <n v="0"/>
  </r>
  <r>
    <x v="11"/>
    <s v="BOLSA DE REGALO GRANDE PARA NIÑO"/>
    <s v="NACIONAL"/>
    <n v="8043.89"/>
    <n v="0"/>
  </r>
  <r>
    <x v="11"/>
    <s v="BOLSA DE REGALO CHICA PARA NIÑA"/>
    <s v="NACIONAL"/>
    <n v="475.23"/>
    <n v="0"/>
  </r>
  <r>
    <x v="11"/>
    <s v="BOLSA DE REGALO MEDIANA PARA NIÑA"/>
    <s v="NACIONAL"/>
    <n v="11689.32"/>
    <n v="0"/>
  </r>
  <r>
    <x v="11"/>
    <s v="BOLSA DE REGALO GRANDE PARA NIÑA"/>
    <s v="NACIONAL"/>
    <n v="8647.23"/>
    <n v="0"/>
  </r>
  <r>
    <x v="11"/>
    <s v="BOLSA DE REGALO JUMBO PARA NIÑA"/>
    <s v="NACIONAL"/>
    <n v="1492.32"/>
    <n v="0"/>
  </r>
  <r>
    <x v="11"/>
    <s v="BOLSA DE REGALO CHICA PARA MUJER"/>
    <s v="NACIONAL"/>
    <n v="269.14"/>
    <n v="0"/>
  </r>
  <r>
    <x v="11"/>
    <s v="BOLSA DE REGALO JUMBO PARA MUJER"/>
    <s v="NACIONAL"/>
    <n v="7366.02"/>
    <n v="0"/>
  </r>
  <r>
    <x v="11"/>
    <s v="BOLSA DE REGALO CHICA PARA HOMBRE"/>
    <s v="NACIONAL"/>
    <n v="1892.21"/>
    <n v="0"/>
  </r>
  <r>
    <x v="11"/>
    <s v="BOLSA DE REGALO JUMBO PARA HOMBRE"/>
    <s v="NACIONAL"/>
    <n v="5892.82"/>
    <n v="0"/>
  </r>
  <r>
    <x v="11"/>
    <s v="BOLSA DE REGALO MEDIANA FELICIDADES"/>
    <s v="NACIONAL"/>
    <n v="4898.6099999999997"/>
    <n v="0"/>
  </r>
  <r>
    <x v="11"/>
    <s v="BOLSA DE REGALO GRANDE FELICIDADES"/>
    <s v="NACIONAL"/>
    <n v="330.09"/>
    <n v="0"/>
  </r>
  <r>
    <x v="11"/>
    <s v="BOLSA DE REGALO JUMBO FELICIDADES"/>
    <s v="NACIONAL"/>
    <n v="11785.63"/>
    <n v="0"/>
  </r>
  <r>
    <x v="11"/>
    <s v="BOLSA GRANDE KRAFT"/>
    <s v="NACIONAL"/>
    <n v="12476.81"/>
    <n v="0"/>
  </r>
  <r>
    <x v="11"/>
    <s v="BOLSA JUMBO KRAFT"/>
    <s v="NACIONAL"/>
    <n v="7017.65"/>
    <n v="0"/>
  </r>
  <r>
    <x v="11"/>
    <s v="SOBRE PARA DINERO DE REGALO"/>
    <s v="NACIONAL"/>
    <n v="17417.400000000001"/>
    <n v="0"/>
  </r>
  <r>
    <x v="12"/>
    <s v="SEMILLA DE GIRASOL DAVID JALAPEÑO 149GRS"/>
    <s v="NACIONAL"/>
    <n v="7140.02"/>
    <n v="0"/>
  </r>
  <r>
    <x v="12"/>
    <s v="SEMILLA DE GIRASOL DAVID BBQ 149GRS"/>
    <s v="NACIONAL"/>
    <n v="0"/>
    <n v="1820.23"/>
  </r>
  <r>
    <x v="12"/>
    <s v="PRINGLES ABODADAS 40 G"/>
    <s v="NACIONAL"/>
    <n v="2443.9899999999998"/>
    <n v="1346.53"/>
  </r>
  <r>
    <x v="12"/>
    <s v="CARNE SECA RAYENARI ESPECIAS 30 GR"/>
    <s v="NACIONAL"/>
    <n v="3000"/>
    <n v="0"/>
  </r>
  <r>
    <x v="13"/>
    <s v="CALCETA 3/4 DE CAPIBARA"/>
    <s v="NACIONAL"/>
    <n v="7166.93"/>
    <n v="0"/>
  </r>
  <r>
    <x v="13"/>
    <s v="CALCETIN DE NIÑA G55705-2 7-9"/>
    <s v="NACIONAL"/>
    <n v="4128.05"/>
    <n v="0"/>
  </r>
  <r>
    <x v="13"/>
    <s v="CALCETIN DE NIÑA G55705-2 10-12"/>
    <s v="NACIONAL"/>
    <n v="5760.07"/>
    <n v="0"/>
  </r>
  <r>
    <x v="13"/>
    <s v="CALCETIN DE CABALLERO BL7911-B 40-45"/>
    <s v="NACIONAL"/>
    <n v="3810"/>
    <n v="0"/>
  </r>
  <r>
    <x v="13"/>
    <s v="CALCETIN DE DAMA BL8911-B 35-39"/>
    <s v="NACIONAL"/>
    <n v="3762"/>
    <n v="0"/>
  </r>
  <r>
    <x v="13"/>
    <s v="CALCETIN DE DAMA BL8907 35-39"/>
    <s v="NACIONAL"/>
    <n v="3300"/>
    <n v="0"/>
  </r>
  <r>
    <x v="13"/>
    <s v="CALCETIN DE DAMA BL8913-2 35-39"/>
    <s v="NACIONAL"/>
    <n v="4200"/>
    <n v="0"/>
  </r>
  <r>
    <x v="13"/>
    <s v="CALCETIN DE DAMA BL8917-2 35-39"/>
    <s v="NACIONAL"/>
    <n v="4200"/>
    <n v="0"/>
  </r>
  <r>
    <x v="13"/>
    <s v="CALCETA DE NIÑO G65505-2 10-12"/>
    <s v="NACIONAL"/>
    <n v="3744.05"/>
    <n v="0"/>
  </r>
  <r>
    <x v="13"/>
    <s v="CALCETIN INFANTIL RF-6316 3-6"/>
    <s v="NACIONAL"/>
    <n v="3300"/>
    <n v="0"/>
  </r>
  <r>
    <x v="13"/>
    <s v="CALCETIN INFANTIL RF-6317 9-12"/>
    <s v="NACIONAL"/>
    <n v="3300"/>
    <n v="0"/>
  </r>
  <r>
    <x v="13"/>
    <s v="CALCETIN INFANTIL RF-6318 7-9"/>
    <s v="NACIONAL"/>
    <n v="3300"/>
    <n v="0"/>
  </r>
  <r>
    <x v="13"/>
    <s v="CALCETA PARA NIÑO LLN-1198 7-9"/>
    <s v="NACIONAL"/>
    <n v="1980"/>
    <n v="0"/>
  </r>
  <r>
    <x v="13"/>
    <s v="CALCETA PARA NIÑO LLN-1199 10-12"/>
    <s v="NACIONAL"/>
    <n v="1980"/>
    <n v="0"/>
  </r>
  <r>
    <x v="13"/>
    <s v="CALCETA LOCAS NIÑA"/>
    <s v="NACIONAL"/>
    <n v="14399.96"/>
    <n v="0"/>
  </r>
  <r>
    <x v="13"/>
    <s v="CALCETA LOCAS NIÑO"/>
    <s v="NACIONAL"/>
    <n v="11519.97"/>
    <n v="0"/>
  </r>
  <r>
    <x v="13"/>
    <s v="CALCETIN DE CABALLERO G-665-1/G83665-2 40-46"/>
    <s v="NACIONAL"/>
    <n v="3600"/>
    <n v="0"/>
  </r>
  <r>
    <x v="13"/>
    <s v="CALCETIN DE DAMA XJ884-2 35-39"/>
    <s v="NACIONAL"/>
    <n v="2880"/>
    <n v="0"/>
  </r>
  <r>
    <x v="13"/>
    <s v="CALCETIN DE CABALLERO XZW-2 40-45"/>
    <s v="NACIONAL"/>
    <n v="3600"/>
    <n v="0"/>
  </r>
  <r>
    <x v="13"/>
    <s v="CALCETIN DE DAMA H73203-E 36-41"/>
    <s v="NACIONAL"/>
    <n v="3960"/>
    <n v="0"/>
  </r>
  <r>
    <x v="13"/>
    <s v="CALCETIN DE CABALLERO XJ684-2 40-45"/>
    <s v="NACIONAL"/>
    <n v="2999.94"/>
    <n v="0"/>
  </r>
  <r>
    <x v="13"/>
    <s v="CALCETIN DE CABALLERO G86661-B 40-45"/>
    <s v="NACIONAL"/>
    <n v="3899.94"/>
    <n v="0"/>
  </r>
  <r>
    <x v="13"/>
    <s v="CALCETIN DE DAMA KK74103-1 37-40"/>
    <s v="NACIONAL"/>
    <n v="4368"/>
    <n v="0"/>
  </r>
  <r>
    <x v="13"/>
    <s v="CALCETIN DE DAMA ARCOIRIS H93001-2 UNITALLA"/>
    <s v="NACIONAL"/>
    <n v="2940"/>
    <n v="0"/>
  </r>
  <r>
    <x v="14"/>
    <s v="ESPUMA PARA FIESTA 250 ML"/>
    <s v="NACIONAL"/>
    <n v="4866.45"/>
    <n v="0"/>
  </r>
  <r>
    <x v="14"/>
    <s v="VELA MAGICA"/>
    <s v="NACIONAL"/>
    <n v="804.02"/>
    <n v="0"/>
  </r>
  <r>
    <x v="14"/>
    <s v="PARTY POPPER 40 CM"/>
    <s v="NACIONAL"/>
    <n v="729.96"/>
    <n v="0"/>
  </r>
  <r>
    <x v="14"/>
    <s v="VELA MAGICA"/>
    <s v="NACIONAL"/>
    <n v="0"/>
    <n v="2346.73"/>
  </r>
  <r>
    <x v="14"/>
    <s v="BANNER METALICO ORO HAPPY BIRTHDAY"/>
    <s v="NACIONAL"/>
    <n v="1481.09"/>
    <n v="0"/>
  </r>
  <r>
    <x v="14"/>
    <s v="BANNER METALICO PLATA HAPPY BIRTHDAY"/>
    <s v="NACIONAL"/>
    <n v="1481.09"/>
    <n v="0"/>
  </r>
  <r>
    <x v="14"/>
    <s v="BANNER METALICO ROSEGOLD HAPPY BIRTHDAY"/>
    <s v="NACIONAL"/>
    <n v="1481.09"/>
    <n v="0"/>
  </r>
  <r>
    <x v="14"/>
    <s v="VELA HAPPY BIRTHDAY ORO"/>
    <s v="NACIONAL"/>
    <n v="755.37"/>
    <n v="0"/>
  </r>
  <r>
    <x v="14"/>
    <s v="VELA HAPPY BIRTHDAY PLATA"/>
    <s v="NACIONAL"/>
    <n v="755.37"/>
    <n v="0"/>
  </r>
  <r>
    <x v="14"/>
    <s v="VELA HAPPY BIRTHDAY ROSA METALICO"/>
    <s v="NACIONAL"/>
    <n v="755.37"/>
    <n v="0"/>
  </r>
  <r>
    <x v="14"/>
    <s v="BANDERINES"/>
    <s v="NACIONAL"/>
    <n v="888.65"/>
    <n v="0"/>
  </r>
  <r>
    <x v="15"/>
    <s v="CESTO PAPELERO 2000 10.5 LTS CUBASA"/>
    <s v="NACIONAL"/>
    <n v="3101.14"/>
    <n v="0"/>
  </r>
  <r>
    <x v="15"/>
    <s v="PAPELERO RECTANGULAR #25"/>
    <s v="NACIONAL"/>
    <n v="7278.31"/>
    <n v="9540.77"/>
  </r>
  <r>
    <x v="15"/>
    <s v="CESTO PAPELERO OVALADO D27 BLANCO CEPAOV0092"/>
    <s v="NACIONAL"/>
    <n v="4505.07"/>
    <n v="0"/>
  </r>
  <r>
    <x v="15"/>
    <s v="CESTO PAPELERO OVAL NEGRO"/>
    <s v="NACIONAL"/>
    <n v="0"/>
    <n v="2539.0100000000002"/>
  </r>
  <r>
    <x v="15"/>
    <s v="CESTO PAPELERO PP COLORES PLUS PCH25 BORIS"/>
    <s v="NACIONAL"/>
    <n v="7193.86"/>
    <n v="0"/>
  </r>
  <r>
    <x v="15"/>
    <s v="CESTO CALADO DE ROPA ARO C/TAPA A00011589 BORIS"/>
    <s v="NACIONAL"/>
    <n v="78098.3"/>
    <n v="0"/>
  </r>
  <r>
    <x v="15"/>
    <s v="BOTE CON TAPA BALANCIN CHAPIS NEGRO 25 LTS A00010838 BORIS"/>
    <s v="NACIONAL"/>
    <n v="9222"/>
    <n v="0"/>
  </r>
  <r>
    <x v="15"/>
    <s v="CANASTA CHICA C/TAPA CHOCOLATE CRCH0006"/>
    <s v="NACIONAL"/>
    <n v="7522.51"/>
    <n v="0"/>
  </r>
  <r>
    <x v="15"/>
    <s v="CANASTA MEDIANA CHOCOLATE L29 CMMD0006"/>
    <s v="NACIONAL"/>
    <n v="0"/>
    <n v="6492.29"/>
  </r>
  <r>
    <x v="16"/>
    <s v="CINTURÓN DE CORAZONES"/>
    <s v="NACIONAL"/>
    <n v="1382.4"/>
    <n v="0"/>
  </r>
  <r>
    <x v="16"/>
    <s v="CINTURÓN DE CRISTALES"/>
    <s v="NACIONAL"/>
    <n v="1354.32"/>
    <n v="0"/>
  </r>
  <r>
    <x v="16"/>
    <s v="CINTURÓN DE CUERO"/>
    <s v="NACIONAL"/>
    <n v="1740.24"/>
    <n v="0"/>
  </r>
  <r>
    <x v="16"/>
    <s v="CINTURÓN BASICO BLANCO"/>
    <s v="NACIONAL"/>
    <n v="1364.64"/>
    <n v="0"/>
  </r>
  <r>
    <x v="16"/>
    <s v="CINTURÓN CON HEBILLA DE CORAZÓN"/>
    <s v="NACIONAL"/>
    <n v="1023.84"/>
    <n v="0"/>
  </r>
  <r>
    <x v="16"/>
    <s v="CINTURÓN WESTERN STYLE"/>
    <s v="NACIONAL"/>
    <n v="1391.52"/>
    <n v="0"/>
  </r>
  <r>
    <x v="17"/>
    <s v="SACAPUNTAS TINTALINE BISSU"/>
    <s v="NACIONAL"/>
    <n v="6122.02"/>
    <n v="0"/>
  </r>
  <r>
    <x v="17"/>
    <s v="ESPONJA DE MAQUILLAJE BISSU GEMA"/>
    <s v="NACIONAL"/>
    <n v="0"/>
    <n v="5400.03"/>
  </r>
  <r>
    <x v="17"/>
    <s v="RIZADOR DE PESTAÑAS  LASHC-02 AMOR US"/>
    <s v="NACIONAL"/>
    <n v="260901.17"/>
    <n v="0"/>
  </r>
  <r>
    <x v="17"/>
    <s v="PINZA PARA CEJA  BY APPLE GDE"/>
    <s v="NACIONAL"/>
    <n v="7864.92"/>
    <n v="0"/>
  </r>
  <r>
    <x v="17"/>
    <s v="ESPONJA TIPO QUESO SELLAPACK 6PZ BY APPLE"/>
    <s v="NACIONAL"/>
    <n v="0"/>
    <n v="6246.6"/>
  </r>
  <r>
    <x v="17"/>
    <s v="PERFILADOR PROFESIONAL CORTO 3PZ BY APPLE"/>
    <s v="NACIONAL"/>
    <n v="0"/>
    <n v="12919.85"/>
  </r>
  <r>
    <x v="17"/>
    <s v="TOALLITAS DESMAQUILLANTES BY APPLE 30 PZ (AGUA MICELAR + PEPINO)"/>
    <s v="NACIONAL"/>
    <n v="20504.3"/>
    <n v="0"/>
  </r>
  <r>
    <x v="17"/>
    <s v="CEPILLO PARA PESTAÑAS Y CEJAS AND 50510"/>
    <s v="NACIONAL"/>
    <n v="8552.73"/>
    <n v="0"/>
  </r>
  <r>
    <x v="17"/>
    <s v="TOALLITAS DESMAQUILLANTES BY APPLE 30 PZ (AGUA MICELAR + VITAMINA C) 51540"/>
    <s v="NACIONAL"/>
    <n v="4526.92"/>
    <n v="0"/>
  </r>
  <r>
    <x v="18"/>
    <s v="PILA D DE CARBON D/2 UM-1UHS/BP2"/>
    <s v="NACIONAL"/>
    <n v="14169.6"/>
    <n v="0"/>
  </r>
  <r>
    <x v="18"/>
    <s v="PILA INDIVIDUAL PANASONIC AA"/>
    <s v="NACIONAL"/>
    <n v="9072.1"/>
    <n v="0"/>
  </r>
  <r>
    <x v="18"/>
    <s v="KOLA LOKA GOTERITO 3.5 GR"/>
    <s v="NACIONAL"/>
    <n v="4425.1000000000004"/>
    <n v="0"/>
  </r>
  <r>
    <x v="18"/>
    <s v="KOLA LOKA BROCHA 5g"/>
    <s v="NACIONAL"/>
    <n v="8695.08"/>
    <n v="0"/>
  </r>
  <r>
    <x v="18"/>
    <s v="PILA INDIVIDUAL PANASONIC AAA"/>
    <s v="NACIONAL"/>
    <n v="5400.06"/>
    <n v="0"/>
  </r>
  <r>
    <x v="19"/>
    <s v="UÑA SUPER PODEROSA MARAVILLA KJ"/>
    <s v="NACIONAL"/>
    <n v="1021.73"/>
    <n v="0"/>
  </r>
  <r>
    <x v="19"/>
    <s v="ACETONA JALOMA 120ML"/>
    <s v="NACIONAL"/>
    <n v="6490.68"/>
    <n v="0"/>
  </r>
  <r>
    <x v="20"/>
    <s v="PAPEL ENVOLTURA PEDESTAL"/>
    <s v="NACIONAL"/>
    <n v="4877.68"/>
    <n v="0"/>
  </r>
  <r>
    <x v="21"/>
    <s v="UÑAS POSTIZAS ISABELLA"/>
    <s v="NACIONAL"/>
    <n v="1944.01"/>
    <n v="0"/>
  </r>
  <r>
    <x v="21"/>
    <s v="UÑAS POSTIZAS J&amp;L"/>
    <s v="NACIONAL"/>
    <n v="1944.01"/>
    <n v="0"/>
  </r>
  <r>
    <x v="22"/>
    <s v="BALON DE FUTBOL #5"/>
    <s v="NACIONAL"/>
    <n v="7612.02"/>
    <n v="0"/>
  </r>
  <r>
    <x v="23"/>
    <s v="GOMITAS ACIDITAS ICEE MORA AZUL 50G"/>
    <s v="NACIONAL"/>
    <n v="1823.99"/>
    <n v="0"/>
  </r>
  <r>
    <x v="23"/>
    <s v="GOMITAS ICEE CANEL´S MINI 50g"/>
    <s v="NACIONAL"/>
    <n v="1823.99"/>
    <n v="0"/>
  </r>
  <r>
    <x v="23"/>
    <s v="HUBBA BUBBA BUBBLE TAPE 56.7 G ROSA"/>
    <s v="NACIONAL"/>
    <n v="0"/>
    <n v="0"/>
  </r>
  <r>
    <x v="23"/>
    <s v="CHOCOLATE MILKY WAY MINI"/>
    <s v="NACIONAL"/>
    <n v="0"/>
    <n v="0"/>
  </r>
  <r>
    <x v="23"/>
    <s v="CHOCOLATE SNICKERS MINI"/>
    <s v="NACIONAL"/>
    <n v="0"/>
    <n v="0"/>
  </r>
  <r>
    <x v="23"/>
    <s v="SKWINKLES CLASICOS SABOR CHAMOY"/>
    <s v="NACIONAL"/>
    <n v="1447.8"/>
    <n v="0"/>
  </r>
  <r>
    <x v="23"/>
    <s v="CHOCOLATE DE LA ROSA 21g"/>
    <s v="NACIONAL"/>
    <n v="0"/>
    <n v="0"/>
  </r>
  <r>
    <x v="23"/>
    <s v="CHOCOLATE DE LA ROSA CON ALMENDRA 21G"/>
    <s v="NACIONAL"/>
    <n v="5973.6"/>
    <n v="0"/>
  </r>
  <r>
    <x v="23"/>
    <s v="CHOCOLATE DE LA ROSA SUIZO CON ALMENDRAS 18G"/>
    <s v="NACIONAL"/>
    <n v="9956"/>
    <n v="0"/>
  </r>
  <r>
    <x v="23"/>
    <s v="DULCE DE CACAHUATE MAZAPAN 28GR"/>
    <s v="NACIONAL"/>
    <n v="0"/>
    <n v="3096.58"/>
  </r>
  <r>
    <x v="23"/>
    <s v="PALETA DE DULCE DELA ROSA 19GR"/>
    <s v="NACIONAL"/>
    <n v="0"/>
    <n v="2837.72"/>
  </r>
  <r>
    <x v="23"/>
    <s v="PULPARINDO SANDIA"/>
    <s v="NACIONAL"/>
    <n v="1203.78"/>
    <n v="0"/>
  </r>
  <r>
    <x v="23"/>
    <s v="CHOCOLATE CARLOS V 18 GR"/>
    <s v="NACIONAL"/>
    <n v="2777.06"/>
    <n v="0"/>
  </r>
  <r>
    <x v="23"/>
    <s v="ROCKALETA PALETA CON GOMA DE MASCAR"/>
    <s v="NACIONAL"/>
    <n v="0"/>
    <n v="0"/>
  </r>
  <r>
    <x v="23"/>
    <s v="PALETA TIX TIX DEXTROSA 11G"/>
    <s v="NACIONAL"/>
    <n v="0"/>
    <n v="1705.54"/>
  </r>
  <r>
    <x v="23"/>
    <s v="CHUTAZO BALON DE CHOCOLATE"/>
    <s v="NACIONAL"/>
    <n v="0"/>
    <n v="3477.43"/>
  </r>
  <r>
    <x v="23"/>
    <s v="CHOCOLATE HERSHEYS COOKIES n CREME 27GR"/>
    <s v="NACIONAL"/>
    <n v="12867.79"/>
    <n v="0"/>
  </r>
  <r>
    <x v="23"/>
    <s v="CHOCOLATE KISSES INDIVIDUAL"/>
    <s v="NACIONAL"/>
    <n v="2700.6"/>
    <n v="0"/>
  </r>
  <r>
    <x v="23"/>
    <s v="PASTILLAS JOLLY RANCHER SABORES FRUTALES 34,2gr"/>
    <s v="NACIONAL"/>
    <n v="1385.11"/>
    <n v="0"/>
  </r>
  <r>
    <x v="23"/>
    <s v="CHOCOLATE KISSES INDIVIDUAL ALMENDRA"/>
    <s v="NACIONAL"/>
    <n v="2285.8000000000002"/>
    <n v="6112.8"/>
  </r>
  <r>
    <x v="23"/>
    <s v="PIKAROS DULCE CON TAMARINDO 16,5g"/>
    <s v="NACIONAL"/>
    <n v="6235.04"/>
    <n v="0"/>
  </r>
  <r>
    <x v="23"/>
    <s v="CHICLES TRIDENT XTRACARE YERBABUENA"/>
    <s v="NACIONAL"/>
    <n v="2246.59"/>
    <n v="0"/>
  </r>
  <r>
    <x v="23"/>
    <s v="CHOCOLATE CRUNCH CRISP NESTLE 50g"/>
    <s v="NACIONAL"/>
    <n v="0"/>
    <n v="4509.3900000000003"/>
  </r>
  <r>
    <x v="23"/>
    <s v="CHOCOLATE CARLOS V BLANCO STICK 8G"/>
    <s v="NACIONAL"/>
    <n v="2239.44"/>
    <n v="0"/>
  </r>
  <r>
    <x v="23"/>
    <s v="DULCE PALETA TAMA-ROCA"/>
    <s v="NACIONAL"/>
    <n v="0"/>
    <n v="1620.17"/>
  </r>
  <r>
    <x v="23"/>
    <s v="GOMA SALVAVIDAS BOLSITA 5 SABORES 56g"/>
    <s v="NACIONAL"/>
    <n v="1633.61"/>
    <n v="0"/>
  </r>
  <r>
    <x v="23"/>
    <s v="GOMA SALVAVIDAS BOLSITA MORA 56g"/>
    <s v="NACIONAL"/>
    <n v="0"/>
    <n v="0"/>
  </r>
  <r>
    <x v="23"/>
    <s v="SKWIINKLES RELLENO SANDIA CON CHILE 26g"/>
    <s v="NACIONAL"/>
    <n v="5184.6899999999996"/>
    <n v="0"/>
  </r>
  <r>
    <x v="23"/>
    <s v="CHICLE ORBIT MENTA 4S"/>
    <s v="NACIONAL"/>
    <n v="0"/>
    <n v="1438.4"/>
  </r>
  <r>
    <x v="23"/>
    <s v="SKITTLES MORAS 22G"/>
    <s v="NACIONAL"/>
    <n v="3912.48"/>
    <n v="0"/>
  </r>
  <r>
    <x v="23"/>
    <s v="SKITTLES ORIGINAL 54,4 g"/>
    <s v="NACIONAL"/>
    <n v="4531.5"/>
    <n v="0"/>
  </r>
  <r>
    <x v="23"/>
    <s v="SKITTLES ORIGINALES GOMITAS 50G"/>
    <s v="NACIONAL"/>
    <n v="0"/>
    <n v="0"/>
  </r>
  <r>
    <x v="23"/>
    <s v="TRIDENT 4S MORA AZUL"/>
    <s v="NACIONAL"/>
    <n v="2762.72"/>
    <n v="0"/>
  </r>
  <r>
    <x v="23"/>
    <s v="CHOCOLATE CREMINO BLANCO"/>
    <s v="NACIONAL"/>
    <n v="925.71"/>
    <n v="2084.66"/>
  </r>
  <r>
    <x v="23"/>
    <s v="CARAMELOS MASTICABLES MENTOS SABOR MENTA 29,04g"/>
    <s v="NACIONAL"/>
    <n v="7314.28"/>
    <n v="0"/>
  </r>
  <r>
    <x v="23"/>
    <s v="CHICLES TRIDENT MENTA 4'S 5.2g"/>
    <s v="NACIONAL"/>
    <n v="2762.72"/>
    <n v="0"/>
  </r>
  <r>
    <x v="23"/>
    <s v="CHICLES TRIDENT VALUPAK COOL BUBBLE"/>
    <s v="NACIONAL"/>
    <n v="1949.4"/>
    <n v="0"/>
  </r>
  <r>
    <x v="23"/>
    <s v="CHICLES TRIDENT VALUPAK YERBABUENA 30,6g"/>
    <s v="NACIONAL"/>
    <n v="0"/>
    <n v="0"/>
  </r>
  <r>
    <x v="23"/>
    <s v="CHICLES TRIDENT VALUPAK FRESHMINT 30,6g"/>
    <s v="NACIONAL"/>
    <n v="0"/>
    <n v="2707.44"/>
  </r>
  <r>
    <x v="23"/>
    <s v="CHICLES TRIDENT VALUPAK SANDIA 30.6G"/>
    <s v="NACIONAL"/>
    <n v="0"/>
    <n v="3032.33"/>
  </r>
  <r>
    <x v="23"/>
    <s v="MILKY WAY CHOCOLATE 48GR"/>
    <s v="NACIONAL"/>
    <n v="0"/>
    <n v="0"/>
  </r>
  <r>
    <x v="23"/>
    <s v="SNICKERS CHOCOLATE 48GR"/>
    <s v="NACIONAL"/>
    <n v="32132.89"/>
    <n v="0"/>
  </r>
  <r>
    <x v="23"/>
    <s v="TRIDENT SABOR FRESCO Y DURAZNO COOL BUBBLE 5.2G"/>
    <s v="NACIONAL"/>
    <n v="2762.72"/>
    <n v="0"/>
  </r>
  <r>
    <x v="23"/>
    <s v="WINIS MINI 10.4G"/>
    <s v="NACIONAL"/>
    <n v="1899.94"/>
    <n v="0"/>
  </r>
  <r>
    <x v="23"/>
    <s v="WINIS SIRENA TUBO 11G"/>
    <s v="NACIONAL"/>
    <n v="0"/>
    <n v="524.88"/>
  </r>
  <r>
    <x v="23"/>
    <s v="WINIS COOL CEREZA Y MORA AZUL 18.2G"/>
    <s v="NACIONAL"/>
    <n v="0"/>
    <n v="0"/>
  </r>
  <r>
    <x v="23"/>
    <s v="CHICLES TRIDENT X-TWIST FRESA Y LIMON 17.46g"/>
    <s v="NACIONAL"/>
    <n v="0"/>
    <n v="0"/>
  </r>
  <r>
    <x v="23"/>
    <s v="CHICLE BUBBALOO ROLLO SABOR FRESA 56.7G"/>
    <s v="NACIONAL"/>
    <n v="0"/>
    <n v="0"/>
  </r>
  <r>
    <x v="23"/>
    <s v="CHICLES CLORETS PLUS + 13G"/>
    <s v="NACIONAL"/>
    <n v="0"/>
    <n v="0"/>
  </r>
  <r>
    <x v="23"/>
    <s v="CHICLE BUBBALOO ROLLO MORA AZUL 56.7 G"/>
    <s v="NACIONAL"/>
    <n v="0"/>
    <n v="0"/>
  </r>
  <r>
    <x v="23"/>
    <s v="DULCE OKA LOKA NANOS SABOR FRUTAL 40G"/>
    <s v="NACIONAL"/>
    <n v="0"/>
    <n v="2462.4"/>
  </r>
  <r>
    <x v="23"/>
    <s v="DULCE INDDY DEDOS TEMARINDO 20g"/>
    <s v="NACIONAL"/>
    <n v="0"/>
    <n v="1170.8900000000001"/>
  </r>
  <r>
    <x v="23"/>
    <s v="HORMIGAS INDY 13g"/>
    <s v="NACIONAL"/>
    <n v="3149.8"/>
    <n v="0"/>
  </r>
  <r>
    <x v="23"/>
    <s v="NERDS UVA 46.7 GRS"/>
    <s v="NACIONAL"/>
    <n v="0"/>
    <n v="0"/>
  </r>
  <r>
    <x v="23"/>
    <s v="TIC TAC NARANJA"/>
    <s v="NACIONAL"/>
    <n v="1960.79"/>
    <n v="0"/>
  </r>
  <r>
    <x v="23"/>
    <s v="CARAMELO LIQUIDO ROL LIPS ICEE 35g"/>
    <s v="NACIONAL"/>
    <n v="7838.21"/>
    <n v="0"/>
  </r>
  <r>
    <x v="23"/>
    <s v="DULCE CASTILLO DE PRINCESAS 10g"/>
    <s v="NACIONAL"/>
    <n v="1107.8"/>
    <n v="0"/>
  </r>
  <r>
    <x v="23"/>
    <s v="CASTILLO FROZEN"/>
    <s v="NACIONAL"/>
    <n v="2215.61"/>
    <n v="0"/>
  </r>
  <r>
    <x v="23"/>
    <s v="BRAZALETE DIAMANTE PRINCESAS"/>
    <s v="NACIONAL"/>
    <n v="3285.13"/>
    <n v="0"/>
  </r>
  <r>
    <x v="23"/>
    <s v="MEGA HUEVO FROZEN"/>
    <s v="NACIONAL"/>
    <n v="3285.13"/>
    <n v="0"/>
  </r>
  <r>
    <x v="23"/>
    <s v="MEGA HUEVO PRINCESAS"/>
    <s v="NACIONAL"/>
    <n v="3285.13"/>
    <n v="0"/>
  </r>
  <r>
    <x v="23"/>
    <s v="HUEVO SORPRESA PRINCESAS"/>
    <s v="NACIONAL"/>
    <n v="1424.17"/>
    <n v="0"/>
  </r>
  <r>
    <x v="23"/>
    <s v="ICEE POLVO SOUR CANDY 20g"/>
    <s v="NACIONAL"/>
    <n v="0"/>
    <n v="0"/>
  </r>
  <r>
    <x v="23"/>
    <s v="MEGA ESFERA BARBIE CON DULCE"/>
    <s v="NACIONAL"/>
    <n v="3941.04"/>
    <n v="0"/>
  </r>
  <r>
    <x v="23"/>
    <s v="CORAZON BARBIE CON DULCE"/>
    <s v="NACIONAL"/>
    <n v="1344.67"/>
    <n v="0"/>
  </r>
  <r>
    <x v="23"/>
    <s v="CARAMELO ICEE ROPES 50g"/>
    <s v="NACIONAL"/>
    <n v="8573.0400000000009"/>
    <n v="0"/>
  </r>
  <r>
    <x v="23"/>
    <s v="RELOJ BARBIE/HOT WEELS 15g"/>
    <s v="NACIONAL"/>
    <n v="0"/>
    <n v="0"/>
  </r>
  <r>
    <x v="23"/>
    <s v="CHICLE HUBBA BUBBA DE FRESA 56.7G"/>
    <s v="NACIONAL"/>
    <n v="0"/>
    <n v="1350"/>
  </r>
  <r>
    <x v="24"/>
    <s v="EXTENSION USO RUDO 3 M 7 AMP"/>
    <s v="NACIONAL"/>
    <n v="12743.76"/>
    <n v="0"/>
  </r>
  <r>
    <x v="25"/>
    <s v="LIBRETA SANRIO"/>
    <s v="NACIONAL"/>
    <n v="6199.21"/>
    <n v="0"/>
  </r>
  <r>
    <x v="25"/>
    <s v="PLUMA  MAGICA CON LUZ"/>
    <s v="NACIONAL"/>
    <n v="1128.5"/>
    <n v="0"/>
  </r>
  <r>
    <x v="25"/>
    <s v="LIBRETA SANRIO"/>
    <s v="NACIONAL"/>
    <n v="1402"/>
    <n v="0"/>
  </r>
  <r>
    <x v="25"/>
    <s v="LIBRETA CAPIBARA"/>
    <s v="NACIONAL"/>
    <n v="1315.98"/>
    <n v="0"/>
  </r>
  <r>
    <x v="25"/>
    <s v="SELLOS SANRIO"/>
    <s v="NACIONAL"/>
    <n v="1514.97"/>
    <n v="0"/>
  </r>
  <r>
    <x v="25"/>
    <s v="LIBRO COLOREAR LICENCIA SURTIDO 80 PGS NINO"/>
    <s v="NACIONAL"/>
    <n v="3132.02"/>
    <n v="4500"/>
  </r>
  <r>
    <x v="25"/>
    <s v="LIBRO COLOREAR  80 PGS SURTIDO NINA"/>
    <s v="NACIONAL"/>
    <n v="5011.24"/>
    <n v="0"/>
  </r>
  <r>
    <x v="25"/>
    <s v="LONCHERA CON BOTELLA"/>
    <s v="NACIONAL"/>
    <n v="12678.35"/>
    <n v="0"/>
  </r>
  <r>
    <x v="25"/>
    <s v="LIBRO PARA COLOREAR GDE SURTIDO 16PGS"/>
    <s v="NACIONAL"/>
    <n v="1368"/>
    <n v="0"/>
  </r>
  <r>
    <x v="25"/>
    <s v="LIBRO PARA COLOREAR SURTIDO 192 PGS"/>
    <s v="NACIONAL"/>
    <n v="4036.5"/>
    <n v="9280"/>
  </r>
  <r>
    <x v="25"/>
    <s v="BLOCKS STICKER DE MINNIE MOUSE"/>
    <s v="NACIONAL"/>
    <n v="3597.5"/>
    <n v="0"/>
  </r>
  <r>
    <x v="25"/>
    <s v="BLOCKS STICKER DE HELLO KITTY"/>
    <s v="NACIONAL"/>
    <n v="342.62"/>
    <n v="571.17999999999995"/>
  </r>
  <r>
    <x v="25"/>
    <s v="BLOCK DE STICKERS KUROMI"/>
    <s v="NACIONAL"/>
    <n v="342.62"/>
    <n v="685.42"/>
  </r>
  <r>
    <x v="25"/>
    <s v="LIBRO SOPA DE LETRAS, CRUCIGRAMAS"/>
    <s v="NACIONAL"/>
    <n v="4644"/>
    <n v="0"/>
  </r>
  <r>
    <x v="25"/>
    <s v="CUENTOS NO CLASICOS ANIMALES DEL BOSQUE"/>
    <s v="NACIONAL"/>
    <n v="3548.16"/>
    <n v="0"/>
  </r>
  <r>
    <x v="25"/>
    <s v="LIBRO SOPA DE LETRAS, CRUCIGRAMAS 2"/>
    <s v="NACIONAL"/>
    <n v="4644"/>
    <n v="0"/>
  </r>
  <r>
    <x v="26"/>
    <s v="ESMALTE 15 ML 451 AJO (BISSU)"/>
    <s v="NACIONAL"/>
    <n v="5491.44"/>
    <n v="0"/>
  </r>
  <r>
    <x v="26"/>
    <s v="ESMALTE 5 ML 01 PIN UP (BISSU)"/>
    <s v="NACIONAL"/>
    <n v="7818.4"/>
    <n v="0"/>
  </r>
  <r>
    <x v="26"/>
    <s v="ESMALTE 15 ML 01 PIN UP (BISSU)"/>
    <s v="NACIONAL"/>
    <n v="21965.759999999998"/>
    <n v="0"/>
  </r>
  <r>
    <x v="26"/>
    <s v="ESMALTE 15 ML 11 MANZANA ACARAMELADA (BISSU)"/>
    <s v="NACIONAL"/>
    <n v="3660.96"/>
    <n v="0"/>
  </r>
  <r>
    <x v="26"/>
    <s v="ESMALTE 15 ML 310 QUINCEAÑERA (BISSU)"/>
    <s v="NACIONAL"/>
    <n v="10982.88"/>
    <n v="0"/>
  </r>
  <r>
    <x v="26"/>
    <s v="ESMALTE 15 ML 452 SECADOR (BISSU)"/>
    <s v="NACIONAL"/>
    <n v="2999.76"/>
    <n v="0"/>
  </r>
  <r>
    <x v="26"/>
    <s v="ESMALTE 15 ML 453 BRILLO (BISSU)"/>
    <s v="NACIONAL"/>
    <n v="7321.92"/>
    <n v="0"/>
  </r>
  <r>
    <x v="26"/>
    <s v="ESMALTE  5ML  271 SORBETE  (BISSU)"/>
    <s v="NACIONAL"/>
    <n v="2999.76"/>
    <n v="0"/>
  </r>
  <r>
    <x v="26"/>
    <s v="ESMALTE 5 ML 454 TOP COAT (BISSU)"/>
    <s v="NACIONAL"/>
    <n v="4999.6000000000004"/>
    <n v="0"/>
  </r>
  <r>
    <x v="26"/>
    <s v="ESMALTE 5 ML 05 NEGRO (BISSU)"/>
    <s v="NACIONAL"/>
    <n v="2999.76"/>
    <n v="0"/>
  </r>
  <r>
    <x v="26"/>
    <s v="ESMALTE 15 ML 300 LLUVIA DE ESTRELLAS (BISSU)"/>
    <s v="NACIONAL"/>
    <n v="4576.2"/>
    <n v="0"/>
  </r>
  <r>
    <x v="27"/>
    <s v="RECIPIENTE DE PLASTICO PARA PERFUME 5mL"/>
    <s v="NACIONAL"/>
    <n v="3910.94"/>
    <n v="0"/>
  </r>
  <r>
    <x v="27"/>
    <s v="FRAGANCIA CORPORAL LOCK IT DOWN BEAUTY CREATIONS BSB-10 250ml"/>
    <s v="NACIONAL"/>
    <n v="30790.76"/>
    <n v="0"/>
  </r>
  <r>
    <x v="27"/>
    <s v="FRAGANCIA CORPORAL WILD FEELINGS BEAUTY CREATIONS BSB-01 250ml"/>
    <s v="NACIONAL"/>
    <n v="23868.82"/>
    <n v="0"/>
  </r>
  <r>
    <x v="27"/>
    <s v="FRAGANCIA CORPORAL SECRET CRUSH BEAUTY CREATIONS BSB-03 250ml"/>
    <s v="NACIONAL"/>
    <n v="34371.089999999997"/>
    <n v="0"/>
  </r>
  <r>
    <x v="27"/>
    <s v="FRAGANCIA CORPORAL SWEETEST DREAM BEAUTY CREATIONS BSB-02 250ml"/>
    <s v="NACIONAL"/>
    <n v="25062.26"/>
    <n v="0"/>
  </r>
  <r>
    <x v="27"/>
    <s v="SET BODY MIST Y LOCIÓN SWEET BUT STRONG BEAUTY CREATIONS BB-BLMS"/>
    <s v="NACIONAL"/>
    <n v="9088.61"/>
    <n v="0"/>
  </r>
  <r>
    <x v="27"/>
    <s v="FRAGANCIA PARA MUJER 9056-V"/>
    <s v="NACIONAL"/>
    <n v="3129.22"/>
    <n v="0"/>
  </r>
  <r>
    <x v="27"/>
    <s v="FRAGANCIA PARA CABELLO B0042-DR"/>
    <s v="NACIONAL"/>
    <n v="211.17"/>
    <n v="0"/>
  </r>
  <r>
    <x v="27"/>
    <s v="FRAGANCIA PARA CABELLO 24112"/>
    <s v="NACIONAL"/>
    <n v="2745.16"/>
    <n v="0"/>
  </r>
  <r>
    <x v="27"/>
    <s v="FRAGANCIA PARA CABELLO 24116 24110"/>
    <s v="NACIONAL"/>
    <n v="3167.5"/>
    <n v="0"/>
  </r>
  <r>
    <x v="27"/>
    <s v="FRAGANCIA PARA CABELLO B0042-BM"/>
    <s v="NACIONAL"/>
    <n v="211.17"/>
    <n v="0"/>
  </r>
  <r>
    <x v="27"/>
    <s v="FRAGANCIA PARA CABELLO B0042-CJN"/>
    <s v="NACIONAL"/>
    <n v="211.17"/>
    <n v="0"/>
  </r>
  <r>
    <x v="27"/>
    <s v="FRAGANCIA PARA MUJER 9056-81G"/>
    <s v="NACIONAL"/>
    <n v="1955.76"/>
    <n v="0"/>
  </r>
  <r>
    <x v="27"/>
    <s v="FRAGANCIA PARA MUJER MSD-XS-0181"/>
    <s v="NACIONAL"/>
    <n v="1564.61"/>
    <n v="0"/>
  </r>
  <r>
    <x v="27"/>
    <s v="FRAGANCIA PARA MUJER 9056-B"/>
    <s v="NACIONAL"/>
    <n v="1173.46"/>
    <n v="0"/>
  </r>
  <r>
    <x v="27"/>
    <s v="FRAGANCIA PARA MUJER 9056-82A"/>
    <s v="NACIONAL"/>
    <n v="1564.61"/>
    <n v="0"/>
  </r>
  <r>
    <x v="27"/>
    <s v="FRAGANCIA PARA MUJER MSD-XS-0429"/>
    <s v="NACIONAL"/>
    <n v="1173.46"/>
    <n v="0"/>
  </r>
  <r>
    <x v="27"/>
    <s v="FRAGANCIA PARA MUJER 9056-G"/>
    <s v="NACIONAL"/>
    <n v="2738.06"/>
    <n v="0"/>
  </r>
  <r>
    <x v="27"/>
    <s v="FRAGANCIA PARA MUJER 9056-AD"/>
    <s v="NACIONAL"/>
    <n v="2346.91"/>
    <n v="0"/>
  </r>
  <r>
    <x v="27"/>
    <s v="FRAGANCIA PARA MUJER MSD-XS-0517"/>
    <s v="NACIONAL"/>
    <n v="1271.24"/>
    <n v="0"/>
  </r>
  <r>
    <x v="27"/>
    <s v="FRAGANCIA PARA CABELLO"/>
    <s v="NACIONAL"/>
    <n v="844.67"/>
    <n v="0"/>
  </r>
  <r>
    <x v="27"/>
    <s v="FRAGANCIA PARA MUJER MSD-D025005"/>
    <s v="NACIONAL"/>
    <n v="684.52"/>
    <n v="0"/>
  </r>
  <r>
    <x v="27"/>
    <s v="FRAGANCIA PARA CABELLO DO MISS"/>
    <s v="NACIONAL"/>
    <n v="2322.83"/>
    <n v="0"/>
  </r>
  <r>
    <x v="28"/>
    <s v="FRAGANCIA PARA CABALLERO"/>
    <s v="NACIONAL"/>
    <n v="1173.46"/>
    <n v="0"/>
  </r>
  <r>
    <x v="29"/>
    <s v="AGUA NIEVE SABOR CEREZA"/>
    <s v="NACIONAL"/>
    <n v="37824.769999999997"/>
    <n v="0"/>
  </r>
  <r>
    <x v="29"/>
    <s v="AGUA NIEVE SABOR MORA AZUL"/>
    <s v="NACIONAL"/>
    <n v="36688.199999999997"/>
    <n v="0"/>
  </r>
  <r>
    <x v="29"/>
    <s v="POPOTES PARA AGUA NIEVE"/>
    <s v="NACIONAL"/>
    <n v="2445.8000000000002"/>
    <n v="0"/>
  </r>
  <r>
    <x v="29"/>
    <s v="TAPA PARA VASO PARA AGUA NIEVE  DE 16OZ"/>
    <s v="NACIONAL"/>
    <n v="6990.1"/>
    <n v="0"/>
  </r>
  <r>
    <x v="29"/>
    <s v="VASO DE PLASTICO REYMA PARA AGUA NIEVE  16OZ"/>
    <s v="NACIONAL"/>
    <n v="20826"/>
    <n v="0"/>
  </r>
  <r>
    <x v="30"/>
    <s v="GUANTES DE ALGODÓN PUNTOS DE PVC+"/>
    <s v="NACIONAL"/>
    <n v="4103.62"/>
    <n v="0"/>
  </r>
  <r>
    <x v="31"/>
    <s v="PAÑAL CHICOLASTIC CLASSIC ETAPA 2 CON 14 PIEZAS"/>
    <s v="NACIONAL"/>
    <n v="0"/>
    <n v="3407.62"/>
  </r>
  <r>
    <x v="31"/>
    <s v="TOALLAS HUMEDAS BABY SKY DE 80 PCS"/>
    <s v="NACIONAL"/>
    <n v="8642.3700000000008"/>
    <n v="0"/>
  </r>
  <r>
    <x v="31"/>
    <s v="VASELINA PARA BEBÉ CON MANZANILLA Y CALÉNDULA JALOMA 230 G"/>
    <s v="NACIONAL"/>
    <n v="11095.81"/>
    <n v="0"/>
  </r>
  <r>
    <x v="31"/>
    <s v="VASELINA BLANCA DE BEBÉ EN TARRO JALOMA 230 G"/>
    <s v="NACIONAL"/>
    <n v="12174.24"/>
    <n v="0"/>
  </r>
  <r>
    <x v="31"/>
    <s v="VASELINA BLANCA DE BEBE EN TARRO JALOMA 60 GR"/>
    <s v="NACIONAL"/>
    <n v="1866.18"/>
    <n v="0"/>
  </r>
  <r>
    <x v="31"/>
    <s v="ACEITE PARA BEBÉ AROMA LAVANDA JALOMA  120 ML"/>
    <s v="NACIONAL"/>
    <n v="1628.84"/>
    <n v="0"/>
  </r>
  <r>
    <x v="31"/>
    <s v="KIUTS BABY MULTIAPLICADORES EN TARRO JALOMA 100 PZ"/>
    <s v="NACIONAL"/>
    <n v="669.44"/>
    <n v="0"/>
  </r>
  <r>
    <x v="32"/>
    <s v="BAYGON CASA Y JARDIN  226ML"/>
    <s v="NACIONAL"/>
    <n v="3528"/>
    <n v="0"/>
  </r>
  <r>
    <x v="32"/>
    <s v="REPELENTE PARA MOSQUITOS 60 ML"/>
    <s v="NACIONAL"/>
    <n v="1443.01"/>
    <n v="0"/>
  </r>
  <r>
    <x v="32"/>
    <s v="REPELENTE PARA MOSQUITOS 120 ML"/>
    <s v="NACIONAL"/>
    <n v="8776"/>
    <n v="0"/>
  </r>
  <r>
    <x v="33"/>
    <s v="CHAROLA ORGANIZADORA METALICA 3 NIVELES"/>
    <s v="NACIONAL"/>
    <n v="0"/>
    <n v="1160.8599999999999"/>
  </r>
  <r>
    <x v="33"/>
    <s v="CINTA ADHESIVA TRANSPARENTE SANTUL"/>
    <s v="NACIONAL"/>
    <n v="5843.87"/>
    <n v="9990"/>
  </r>
  <r>
    <x v="33"/>
    <s v="HOJAS AMARILLAS PARA COTIZACION (100 HOJAS)"/>
    <s v="NACIONAL"/>
    <n v="158.85"/>
    <n v="0"/>
  </r>
  <r>
    <x v="33"/>
    <s v="AGENDA"/>
    <s v="NACIONAL"/>
    <n v="171.98"/>
    <n v="0"/>
  </r>
  <r>
    <x v="33"/>
    <s v="BOLSA TRANSPARENTE 50*70"/>
    <s v="NACIONAL"/>
    <n v="1055.5999999999999"/>
    <n v="0"/>
  </r>
  <r>
    <x v="33"/>
    <s v="BOLSAS NEGRAS"/>
    <s v="NACIONAL"/>
    <n v="6454.04"/>
    <n v="6998"/>
  </r>
  <r>
    <x v="33"/>
    <s v="BROCHE BACO #8"/>
    <s v="NACIONAL"/>
    <n v="625.17999999999995"/>
    <n v="0"/>
  </r>
  <r>
    <x v="33"/>
    <s v="BOLSA DE ROLLO"/>
    <s v="NACIONAL"/>
    <n v="5549.9"/>
    <n v="8257.61"/>
  </r>
  <r>
    <x v="33"/>
    <s v="CINTA CANELA INSUMOS"/>
    <s v="NACIONAL"/>
    <n v="1722.74"/>
    <n v="0"/>
  </r>
  <r>
    <x v="33"/>
    <s v="COJIN PARA RATON"/>
    <s v="NACIONAL"/>
    <n v="1026.04"/>
    <n v="0"/>
  </r>
  <r>
    <x v="33"/>
    <s v="CINTA TRANSPARENTE 48*100"/>
    <s v="NACIONAL"/>
    <n v="8723.2000000000007"/>
    <n v="0"/>
  </r>
  <r>
    <x v="33"/>
    <s v="DESPACHADOR DE CINTAS"/>
    <s v="NACIONAL"/>
    <n v="208.81"/>
    <n v="0"/>
  </r>
  <r>
    <x v="33"/>
    <s v="FABULIMPIO GALON AROMA CEREZA"/>
    <s v="NACIONAL"/>
    <n v="9120.3799999999992"/>
    <n v="0"/>
  </r>
  <r>
    <x v="33"/>
    <s v="GRAPAS OFICINA"/>
    <s v="NACIONAL"/>
    <n v="763.18"/>
    <n v="0"/>
  </r>
  <r>
    <x v="33"/>
    <s v="HOJAS BLANCAS"/>
    <s v="NACIONAL"/>
    <n v="8309.07"/>
    <n v="0"/>
  </r>
  <r>
    <x v="33"/>
    <s v="HOJAS COLORES"/>
    <s v="NACIONAL"/>
    <n v="219.36"/>
    <n v="0"/>
  </r>
  <r>
    <x v="33"/>
    <s v="TOALLA INTERDOBLADA BLANCA"/>
    <s v="NACIONAL"/>
    <n v="6032"/>
    <n v="0"/>
  </r>
  <r>
    <x v="33"/>
    <s v="LIBRETA OFICINA"/>
    <s v="NACIONAL"/>
    <n v="753.33"/>
    <n v="0"/>
  </r>
  <r>
    <x v="33"/>
    <s v="MARCADOR NEGRO GRUESO"/>
    <s v="NACIONAL"/>
    <n v="65.59"/>
    <n v="0"/>
  </r>
  <r>
    <x v="33"/>
    <s v="MARCADOR PARA PIZARRON OFICINA"/>
    <s v="NACIONAL"/>
    <n v="195.9"/>
    <n v="0"/>
  </r>
  <r>
    <x v="33"/>
    <s v="MARCATEXTOS OFICINA"/>
    <s v="NACIONAL"/>
    <n v="184.15"/>
    <n v="0"/>
  </r>
  <r>
    <x v="33"/>
    <s v="MARCADOR P/ BILLETES FALSOS"/>
    <s v="NACIONAL"/>
    <n v="899.58"/>
    <n v="0"/>
  </r>
  <r>
    <x v="33"/>
    <s v="ORGANIZADOR PARA ESCRITORIO (PLUMAS)"/>
    <s v="NACIONAL"/>
    <n v="296.35000000000002"/>
    <n v="0"/>
  </r>
  <r>
    <x v="33"/>
    <s v="ORGANIZADOR DOCUMENTOS"/>
    <s v="NACIONAL"/>
    <n v="858.4"/>
    <n v="0"/>
  </r>
  <r>
    <x v="33"/>
    <s v="PERFORADORA 3 ORIFICIOS"/>
    <s v="NACIONAL"/>
    <n v="220.4"/>
    <n v="0"/>
  </r>
  <r>
    <x v="33"/>
    <s v="PORTA LAPICES MEDIANOMALLA METALICA 8.5*10"/>
    <s v="NACIONAL"/>
    <n v="55.68"/>
    <n v="0"/>
  </r>
  <r>
    <x v="33"/>
    <s v="PLASTIFLECHAS"/>
    <s v="NACIONAL"/>
    <n v="1474"/>
    <n v="0"/>
  </r>
  <r>
    <x v="33"/>
    <s v="POST IT OFICINA"/>
    <s v="NACIONAL"/>
    <n v="1900.64"/>
    <n v="0"/>
  </r>
  <r>
    <x v="33"/>
    <s v="PROTECTOR DE HOJAS"/>
    <s v="NACIONAL"/>
    <n v="294.32"/>
    <n v="0"/>
  </r>
  <r>
    <x v="33"/>
    <s v="PUNTILLA PARA LAPICERO 0.5X60MM OFICINA"/>
    <s v="NACIONAL"/>
    <n v="61.1"/>
    <n v="0"/>
  </r>
  <r>
    <x v="33"/>
    <s v="QUITAGRAPAS OFICINA"/>
    <s v="NACIONAL"/>
    <n v="213"/>
    <n v="0"/>
  </r>
  <r>
    <x v="33"/>
    <s v="REGLA PLASTICO 30 CM"/>
    <s v="NACIONAL"/>
    <n v="101.7"/>
    <n v="0"/>
  </r>
  <r>
    <x v="33"/>
    <s v="ROLLO DE PAPEL PARA DISPENSADOR"/>
    <s v="NACIONAL"/>
    <n v="4384.8"/>
    <n v="0"/>
  </r>
  <r>
    <x v="33"/>
    <s v="ROLLO DE PLASTICO P/ENPLAYAR"/>
    <s v="NACIONAL"/>
    <n v="27864.36"/>
    <n v="0"/>
  </r>
  <r>
    <x v="33"/>
    <s v="MARCADOR SHARPIE OFICINA"/>
    <s v="NACIONAL"/>
    <n v="1146.6500000000001"/>
    <n v="0"/>
  </r>
  <r>
    <x v="33"/>
    <s v="SUJETADUMENTOS GRANDE"/>
    <s v="NACIONAL"/>
    <n v="456.49"/>
    <n v="0"/>
  </r>
  <r>
    <x v="33"/>
    <s v="TABLA DE APOYO PARA ESCRIBIR OFICINA"/>
    <s v="NACIONAL"/>
    <n v="218.38"/>
    <n v="0"/>
  </r>
  <r>
    <x v="33"/>
    <s v="TIJERAS OFICINA"/>
    <s v="NACIONAL"/>
    <n v="280.05"/>
    <n v="0"/>
  </r>
  <r>
    <x v="33"/>
    <s v="TOALLA EN ROLLO CAFE"/>
    <s v="NACIONAL"/>
    <n v="3786.24"/>
    <n v="0"/>
  </r>
  <r>
    <x v="34"/>
    <s v="CINTA DE EMPAQUE TRANSPARENTE 48X50M JANEL"/>
    <s v="NACIONAL"/>
    <n v="10904"/>
    <n v="0"/>
  </r>
  <r>
    <x v="34"/>
    <s v="PLEDGE 430 ML INSUMOS"/>
    <s v="NACIONAL"/>
    <n v="2880"/>
    <n v="0"/>
  </r>
  <r>
    <x v="34"/>
    <s v="AROMATIZANTE DE INSUMOS GLADE MORA RADIANTE 275 ML"/>
    <s v="NACIONAL"/>
    <n v="0"/>
    <n v="2933.64"/>
  </r>
  <r>
    <x v="34"/>
    <s v="MR MUSCULO LIMPIA VIDRIOS INSUMOS 500ML"/>
    <s v="NACIONAL"/>
    <n v="0"/>
    <n v="3967.2"/>
  </r>
  <r>
    <x v="34"/>
    <s v="CHAROLA ACRILICO ULTIMATE"/>
    <s v="NACIONAL"/>
    <n v="7.0000000000000007E-2"/>
    <n v="0"/>
  </r>
  <r>
    <x v="34"/>
    <s v="CHAROLA ACRILICO  PRIMER"/>
    <s v="NACIONAL"/>
    <n v="7.0000000000000007E-2"/>
    <n v="0"/>
  </r>
  <r>
    <x v="34"/>
    <s v="CHAROLA ACRILICO MATTE 12 HRS"/>
    <s v="NACIONAL"/>
    <n v="7.0000000000000007E-2"/>
    <n v="0"/>
  </r>
  <r>
    <x v="34"/>
    <s v="CHAROLA ACRILICO LUMINOUS"/>
    <s v="NACIONAL"/>
    <n v="7.0000000000000007E-2"/>
    <n v="0"/>
  </r>
  <r>
    <x v="34"/>
    <s v="CHAROLA ACRILICO MINERAL HD"/>
    <s v="NACIONAL"/>
    <n v="7.0000000000000007E-2"/>
    <n v="0"/>
  </r>
  <r>
    <x v="34"/>
    <s v="CHAROLA PH BALANCE"/>
    <s v="NACIONAL"/>
    <n v="7.0000000000000007E-2"/>
    <n v="0"/>
  </r>
  <r>
    <x v="34"/>
    <s v="CHAROLA ACRILICO FX FIXER"/>
    <s v="NACIONAL"/>
    <n v="7.0000000000000007E-2"/>
    <n v="0"/>
  </r>
  <r>
    <x v="34"/>
    <s v="CHAROLA ACRILICO LIP TINT"/>
    <s v="NACIONAL"/>
    <n v="7.0000000000000007E-2"/>
    <n v="0"/>
  </r>
  <r>
    <x v="34"/>
    <s v="CHAROLA ACRILICO EFECTO BOTOX"/>
    <s v="NACIONAL"/>
    <n v="7.0000000000000007E-2"/>
    <n v="0"/>
  </r>
  <r>
    <x v="34"/>
    <s v="CHAROLA ACRILICO PLUMON"/>
    <s v="NACIONAL"/>
    <n v="7.0000000000000007E-2"/>
    <n v="0"/>
  </r>
  <r>
    <x v="34"/>
    <s v="CHAROLA ACRILICO BB CREAM"/>
    <s v="NACIONAL"/>
    <n v="7.0000000000000007E-2"/>
    <n v="0"/>
  </r>
  <r>
    <x v="34"/>
    <s v="CHAROLA ACRILICO ORGANIC"/>
    <s v="NACIONAL"/>
    <n v="7.0000000000000007E-2"/>
    <n v="0"/>
  </r>
  <r>
    <x v="34"/>
    <s v="CHAROLA ACRILICO LABIAL EN BARRA"/>
    <s v="NACIONAL"/>
    <n v="7.0000000000000007E-2"/>
    <n v="0"/>
  </r>
  <r>
    <x v="34"/>
    <s v="CHAROLA LIP OIL PINK UP"/>
    <s v="NACIONAL"/>
    <n v="7.0000000000000007E-2"/>
    <n v="0"/>
  </r>
  <r>
    <x v="34"/>
    <s v="CHAROLA 19 CM LONG LASTING EYE LINER"/>
    <s v="NACIONAL"/>
    <n v="7.0000000000000007E-2"/>
    <n v="0"/>
  </r>
  <r>
    <x v="34"/>
    <s v="CHAROLA CORRECTIVE LOOSE POWDER"/>
    <s v="NACIONAL"/>
    <n v="7.0000000000000007E-2"/>
    <n v="0"/>
  </r>
  <r>
    <x v="34"/>
    <s v="CHAOLORA DE RUBOR LIQUIDO"/>
    <s v="NACIONAL"/>
    <n v="7.0000000000000007E-2"/>
    <n v="0"/>
  </r>
  <r>
    <x v="34"/>
    <s v="CHAROLA DE GLITTER UP 19 CM"/>
    <s v="NACIONAL"/>
    <n v="7.0000000000000007E-2"/>
    <n v="0"/>
  </r>
  <r>
    <x v="34"/>
    <s v="CHAROLA DE LIP LINERS NUEVA VERSION"/>
    <s v="NACIONAL"/>
    <n v="0.03"/>
    <n v="0"/>
  </r>
  <r>
    <x v="34"/>
    <s v="DESENGRASANTE  INSUMOS 20 LITROS"/>
    <s v="NACIONAL"/>
    <n v="837.01"/>
    <n v="0"/>
  </r>
  <r>
    <x v="34"/>
    <s v="ETIQUETA EN BLANCO CORE 1.5"/>
    <s v="NACIONAL"/>
    <n v="3712"/>
    <n v="0"/>
  </r>
  <r>
    <x v="34"/>
    <s v="GANCHO DE PLASTICO G106"/>
    <s v="NACIONAL"/>
    <n v="2283"/>
    <n v="0"/>
  </r>
  <r>
    <x v="34"/>
    <s v="GANCHO DE PLASTICO G612"/>
    <s v="NACIONAL"/>
    <n v="3770"/>
    <n v="0"/>
  </r>
  <r>
    <x v="34"/>
    <s v="JABON LIQUIDO PARA MANOS 500ML"/>
    <s v="NACIONAL"/>
    <n v="1023.12"/>
    <n v="0"/>
  </r>
  <r>
    <x v="34"/>
    <s v="PINO LIMPIO GALON"/>
    <s v="NACIONAL"/>
    <n v="3897.6"/>
    <n v="0"/>
  </r>
  <r>
    <x v="34"/>
    <s v="ROLLO PARA IMPRESORA NUEVO"/>
    <s v="NACIONAL"/>
    <n v="16843.25"/>
    <n v="0"/>
  </r>
  <r>
    <x v="35"/>
    <s v="LABIAL HUMECTANTE BISSU 02 MOCORITO"/>
    <s v="NACIONAL"/>
    <n v="5501.3"/>
    <n v="0"/>
  </r>
  <r>
    <x v="35"/>
    <s v="LABIAL HUMECTANTE BISSU 03 TULA"/>
    <s v="NACIONAL"/>
    <n v="0"/>
    <n v="5217.1000000000004"/>
  </r>
  <r>
    <x v="35"/>
    <s v="LABIAL HUMECTANTE BISSU 05 MAZUNTE"/>
    <s v="NACIONAL"/>
    <n v="6601.56"/>
    <n v="0"/>
  </r>
  <r>
    <x v="35"/>
    <s v="LABIAL HUMECTANTE BISSU 06 TEPOZTLAN"/>
    <s v="NACIONAL"/>
    <n v="12242.64"/>
    <n v="0"/>
  </r>
  <r>
    <x v="35"/>
    <s v="LABIAL HUMECTANTE BISSU 11 HUICHAPAN"/>
    <s v="NACIONAL"/>
    <n v="7141.54"/>
    <n v="0"/>
  </r>
  <r>
    <x v="35"/>
    <s v="LABIAL HUMECTANTE BISSU 12 TECOZAUTLA"/>
    <s v="NACIONAL"/>
    <n v="10202.200000000001"/>
    <n v="0"/>
  </r>
  <r>
    <x v="35"/>
    <s v="LABIAL HUMECTANTE BISSU 14 HUAMANTLA"/>
    <s v="NACIONAL"/>
    <n v="8161.76"/>
    <n v="0"/>
  </r>
  <r>
    <x v="35"/>
    <s v="LABIAL HUMECTANTE BISSU 16 COSALA"/>
    <s v="NACIONAL"/>
    <n v="7141.54"/>
    <n v="0"/>
  </r>
  <r>
    <x v="35"/>
    <s v="LABIAL HUMECTANTE BISSU 26 TEUL"/>
    <s v="NACIONAL"/>
    <n v="8161.76"/>
    <n v="0"/>
  </r>
  <r>
    <x v="35"/>
    <s v="LABIAL MATE BISSU 07 BOGOTA"/>
    <s v="NACIONAL"/>
    <n v="3899.34"/>
    <n v="0"/>
  </r>
  <r>
    <x v="35"/>
    <s v="LABIAL MATE BISSU 08 MARRUECOS"/>
    <s v="NACIONAL"/>
    <n v="0"/>
    <n v="10523.52"/>
  </r>
  <r>
    <x v="35"/>
    <s v="BCBNC-LB05 BALM N CUTE CHERRY BEAUTY CREATIONS"/>
    <s v="NACIONAL"/>
    <n v="98458.93"/>
    <n v="0"/>
  </r>
  <r>
    <x v="35"/>
    <s v="BCBNC-LB01 BALM N CUTE COCONUT BEAUTY CREATIONS"/>
    <s v="NACIONAL"/>
    <n v="11412.27"/>
    <n v="0"/>
  </r>
  <r>
    <x v="35"/>
    <s v="GLOSS STICK PLUMP &amp; POUT GLAZING FOR U BEAUTY CREATIONS PPVS-05"/>
    <s v="NACIONAL"/>
    <n v="6421.08"/>
    <n v="0"/>
  </r>
  <r>
    <x v="35"/>
    <s v="GLOSS STICK PLUMP &amp; POUT ONLY YOU BEAUTY CREATIONS PPVS-07"/>
    <s v="NACIONAL"/>
    <n v="13419.85"/>
    <n v="0"/>
  </r>
  <r>
    <x v="35"/>
    <s v="GLOSS STICK PLUMP &amp; POUT DEVOTION BEAUTY CREATIONS PPVS-09"/>
    <s v="NACIONAL"/>
    <n v="12753.3"/>
    <n v="0"/>
  </r>
  <r>
    <x v="35"/>
    <s v="LIP OIL GLOSS PRETTY FLING BEAUTY CREATIONS LOPH05"/>
    <s v="NACIONAL"/>
    <n v="36519.21"/>
    <n v="0"/>
  </r>
  <r>
    <x v="35"/>
    <s v="LIPGLOSS GOLDEN GIRL BEAUTY CREATIONS BCLG03"/>
    <s v="NACIONAL"/>
    <n v="17155.72"/>
    <n v="0"/>
  </r>
  <r>
    <x v="35"/>
    <s v="LIPGLOSS DOLL FACE BEAUTY CREATIONS BCLG18"/>
    <s v="NACIONAL"/>
    <n v="6023.14"/>
    <n v="0"/>
  </r>
  <r>
    <x v="35"/>
    <s v="BC- REFILL VELVET MATTE 04 LIMITED BEAUTY CREATIONS"/>
    <s v="NACIONAL"/>
    <n v="5072.12"/>
    <n v="0"/>
  </r>
  <r>
    <x v="35"/>
    <s v="BC- REFILL VELVET MATTE 08 HIGH CLASS BEAUTY CREATIONS"/>
    <s v="NACIONAL"/>
    <n v="5072.12"/>
    <n v="0"/>
  </r>
  <r>
    <x v="35"/>
    <s v="BC- REFILL VELVET MATTE 09 ROMANCE ME BEAUTY CREATIONS"/>
    <s v="NACIONAL"/>
    <n v="7459.01"/>
    <n v="0"/>
  </r>
  <r>
    <x v="35"/>
    <s v="BC REFILL VELVET MATTE 10 SUGAR BABY BEAUTY CREATIONS"/>
    <s v="NACIONAL"/>
    <n v="7608.18"/>
    <n v="0"/>
  </r>
  <r>
    <x v="35"/>
    <s v="BC- REFILL VELVET MATTE 11 FOXY BEAUTY CREATIONS"/>
    <s v="NACIONAL"/>
    <n v="7608.18"/>
    <n v="0"/>
  </r>
  <r>
    <x v="35"/>
    <s v="BC- REFILL VELVET MATTE 14 FRIEND ZONE BEAUTY CREATIONS"/>
    <s v="NACIONAL"/>
    <n v="12363.3"/>
    <n v="0"/>
  </r>
  <r>
    <x v="35"/>
    <s v="BC- REFILL VELVET MATTE 23 JUICED BEAUTY CREATIONS"/>
    <s v="NACIONAL"/>
    <n v="11337.69"/>
    <n v="0"/>
  </r>
  <r>
    <x v="35"/>
    <s v="LIP OIL GLOSS SWEET BEAUTY CREATIONS L0-1"/>
    <s v="NACIONAL"/>
    <n v="6086.53"/>
    <n v="0"/>
  </r>
  <r>
    <x v="35"/>
    <s v="LIP OIL GLOSS CHERRY BEAUTY CREATIONS L0-3"/>
    <s v="NACIONAL"/>
    <n v="38995.589999999997"/>
    <n v="0"/>
  </r>
  <r>
    <x v="35"/>
    <s v="BC- REFILL VELVET MATTE 02 CAPPUCINO BEAUTY CREATIONS"/>
    <s v="NACIONAL"/>
    <n v="5389.13"/>
    <n v="0"/>
  </r>
  <r>
    <x v="35"/>
    <s v="TRATAMIENTO Y TINTA PARA LABIOS ONE IN MELON BEAUTY CREATIONS TLT-2"/>
    <s v="NACIONAL"/>
    <n v="15366.05"/>
    <n v="0"/>
  </r>
  <r>
    <x v="35"/>
    <s v="TRATAMIENTO Y TINTA PARA LABIOS BERRY BERRY BEAUTY CREATIONS TLT-4"/>
    <s v="NACIONAL"/>
    <n v="15366.05"/>
    <n v="0"/>
  </r>
  <r>
    <x v="35"/>
    <s v="TRATAMIENTO Y TINTA PARA LABIOS SO VAINILLA BEAUTY CREATIONS TLT-5"/>
    <s v="NACIONAL"/>
    <n v="15366.05"/>
    <n v="20406.72"/>
  </r>
  <r>
    <x v="35"/>
    <s v="TRATAMIENTO Y TINTA PARA LABIOS COCO DREAM BEAUTY CREATIONS TLT-6"/>
    <s v="NACIONAL"/>
    <n v="15366.05"/>
    <n v="16325.38"/>
  </r>
  <r>
    <x v="35"/>
    <s v="LIP TRIO BESITOS BEAUTY CREATIONS BB-LT"/>
    <s v="NACIONAL"/>
    <n v="10386.98"/>
    <n v="0"/>
  </r>
  <r>
    <x v="35"/>
    <s v="LIP DUO CLASSY Y SASSY BEAUTY CREATIONS BB-LD"/>
    <s v="NACIONAL"/>
    <n v="9088.61"/>
    <n v="0"/>
  </r>
  <r>
    <x v="35"/>
    <s v="TRATAMIENTO Y TINTA PARA LABIOS SWEET FRESA BEAUTY CREATIONS TLT-3"/>
    <s v="NACIONAL"/>
    <n v="15366.05"/>
    <n v="23807.84"/>
  </r>
  <r>
    <x v="35"/>
    <s v="TRATAMIENTO Y TINTA PARA LABIOS PEACHING FEELINGS BEAUTY CREATIONS TLT-1"/>
    <s v="NACIONAL"/>
    <n v="15366.05"/>
    <n v="0"/>
  </r>
  <r>
    <x v="35"/>
    <s v="LABIAL ULTIMATE ROSE PINK UP PKUM01"/>
    <s v="NACIONAL"/>
    <n v="8906.99"/>
    <n v="0"/>
  </r>
  <r>
    <x v="35"/>
    <s v="LABIAL ULTIMATE NUDE PINK UP PKUM02"/>
    <s v="NACIONAL"/>
    <n v="13997.09"/>
    <n v="0"/>
  </r>
  <r>
    <x v="35"/>
    <s v="LABIAL ULTIMATE PINK CHERRY PINK UP PKUM06"/>
    <s v="NACIONAL"/>
    <n v="13997.09"/>
    <n v="0"/>
  </r>
  <r>
    <x v="35"/>
    <s v="LABIAL ULTIMATE STRAWBERRY PINK UP PKUM10"/>
    <s v="NACIONAL"/>
    <n v="8906.99"/>
    <n v="0"/>
  </r>
  <r>
    <x v="35"/>
    <s v="LABIAL ULTIMATE DEEP RED PINK UP PKUM11"/>
    <s v="NACIONAL"/>
    <n v="13997.09"/>
    <n v="0"/>
  </r>
  <r>
    <x v="35"/>
    <s v="LABIAL ULTIMATE WINE PINK UP PKUM12"/>
    <s v="NACIONAL"/>
    <n v="9755.2800000000007"/>
    <n v="0"/>
  </r>
  <r>
    <x v="35"/>
    <s v="LABIAL ULTIMATE MUD PINK UP PKUM21"/>
    <s v="NACIONAL"/>
    <n v="8906.99"/>
    <n v="0"/>
  </r>
  <r>
    <x v="35"/>
    <s v="BLUSH  ULTIMATE LABIAL LIQUIDO MATE PINK UP PKUM22"/>
    <s v="NACIONAL"/>
    <n v="13996.7"/>
    <n v="0"/>
  </r>
  <r>
    <x v="35"/>
    <s v="ROAST ULTIMATE LABIAL LIQUIDO MATE PINK UP PKUM26"/>
    <s v="NACIONAL"/>
    <n v="13996.7"/>
    <n v="0"/>
  </r>
  <r>
    <x v="35"/>
    <s v="BROWNY  ULTIMATE LABIAL LIQUIDO MATE PINK UP PKUM28"/>
    <s v="NACIONAL"/>
    <n v="13997.1"/>
    <n v="0"/>
  </r>
  <r>
    <x v="35"/>
    <s v="SOFT ULTIMATE LABIAL LIQUIDO MATE PINK UP PKUM29"/>
    <s v="NACIONAL"/>
    <n v="13997.09"/>
    <n v="0"/>
  </r>
  <r>
    <x v="35"/>
    <s v="WOOD ULTIMATE LABIAL LIQUIDO MATE PINK UP PKUM31"/>
    <s v="NACIONAL"/>
    <n v="8906.99"/>
    <n v="0"/>
  </r>
  <r>
    <x v="35"/>
    <s v="DELINEADOR PARA LABIOS LIP LINER PINK UP PKLL19"/>
    <s v="NACIONAL"/>
    <n v="4293.97"/>
    <n v="0"/>
  </r>
  <r>
    <x v="35"/>
    <s v="DELINEADOR PARA LABIOS LIP LINER PINK UP PKLL22"/>
    <s v="NACIONAL"/>
    <n v="9224.8700000000008"/>
    <n v="0"/>
  </r>
  <r>
    <x v="35"/>
    <s v="LIP LINER  PINK UP 26"/>
    <s v="NACIONAL"/>
    <n v="0"/>
    <n v="8521.1299999999992"/>
  </r>
  <r>
    <x v="35"/>
    <s v="DELINEADOR PARA LABIOS LIP LINER PINK UP PKLL29"/>
    <s v="NACIONAL"/>
    <n v="4771.92"/>
    <n v="0"/>
  </r>
  <r>
    <x v="35"/>
    <s v="DELINEADOR PARA LABIOS LIP LINER PINK UP PKLL30"/>
    <s v="NACIONAL"/>
    <n v="6838.55"/>
    <n v="0"/>
  </r>
  <r>
    <x v="35"/>
    <s v="LIP TINT PINK UP 01 PINK UP PKLK01 PRETTY 4ML"/>
    <s v="NACIONAL"/>
    <n v="14846.16"/>
    <n v="0"/>
  </r>
  <r>
    <x v="35"/>
    <s v="LIP TINT PINK UP 03 PINK UP PKLK03 KPOP 4ML"/>
    <s v="NACIONAL"/>
    <n v="36476.25"/>
    <n v="0"/>
  </r>
  <r>
    <x v="35"/>
    <s v="LIP TINT PINK UP  04   CUTE  PINK UP"/>
    <s v="NACIONAL"/>
    <n v="12724.27"/>
    <n v="0"/>
  </r>
  <r>
    <x v="35"/>
    <s v="LIP TINT PINK UP 05 PINK UP PKLK05 BLOSSOM 4ML"/>
    <s v="NACIONAL"/>
    <n v="13148.41"/>
    <n v="0"/>
  </r>
  <r>
    <x v="35"/>
    <s v="LIP LINER  PINK UP 31"/>
    <s v="NACIONAL"/>
    <n v="4771.92"/>
    <n v="0"/>
  </r>
  <r>
    <x v="35"/>
    <s v="BOMBÓN 02 LIP OIL MAGICO PINK UP PKML 02"/>
    <s v="NACIONAL"/>
    <n v="25448.54"/>
    <n v="0"/>
  </r>
  <r>
    <x v="35"/>
    <s v="COCO 07 LIP OIL HIDRATANTE  PINK UP PKML07"/>
    <s v="NACIONAL"/>
    <n v="17814.48"/>
    <n v="0"/>
  </r>
  <r>
    <x v="35"/>
    <s v="BRILLO LABIAL TRANSPARENTE BISSU"/>
    <s v="NACIONAL"/>
    <n v="26882.3"/>
    <n v="0"/>
  </r>
  <r>
    <x v="35"/>
    <s v="DELINEADOR RETRACTIL LABIOS 02 CANELA BISSU"/>
    <s v="NACIONAL"/>
    <n v="8249.34"/>
    <n v="7009.42"/>
  </r>
  <r>
    <x v="35"/>
    <s v="DELINEADOR RETRACTIL LABIOS 04 CARICIA BISSU"/>
    <s v="NACIONAL"/>
    <n v="0"/>
    <n v="3836.7"/>
  </r>
  <r>
    <x v="35"/>
    <s v="BRILLO LABIAL GLITTER HALO GALÁCTICO 01 BISSU"/>
    <s v="NACIONAL"/>
    <n v="18478.52"/>
    <n v="0"/>
  </r>
  <r>
    <x v="35"/>
    <s v="BRILLO LABIAL GLITTER POLVO ESTELAR 02 BISSU"/>
    <s v="NACIONAL"/>
    <n v="8399.33"/>
    <n v="0"/>
  </r>
  <r>
    <x v="35"/>
    <s v="BRILLO LABIAL GLITTER GALAXIA 03 BISSU"/>
    <s v="NACIONAL"/>
    <n v="19318.45"/>
    <n v="0"/>
  </r>
  <r>
    <x v="35"/>
    <s v="BRILLO LABIAL GLITTER ORIÓN 04 BISSU"/>
    <s v="NACIONAL"/>
    <n v="31917.45"/>
    <n v="0"/>
  </r>
  <r>
    <x v="35"/>
    <s v="BRILLO LABIAL GLITTER NEBULOSA 05 BISSU"/>
    <s v="NACIONAL"/>
    <n v="27717.78"/>
    <n v="0"/>
  </r>
  <r>
    <x v="35"/>
    <s v="BRILLO LABIAL 08 LUZ BISSSU"/>
    <s v="NACIONAL"/>
    <n v="17473.5"/>
    <n v="0"/>
  </r>
  <r>
    <x v="35"/>
    <s v="BRILLO LABIAL 10 INCADESCENTE BISSU"/>
    <s v="NACIONAL"/>
    <n v="35619.050000000003"/>
    <n v="0"/>
  </r>
  <r>
    <x v="35"/>
    <s v="BRILLO LABIAL 11 CHISPA BISSU"/>
    <s v="NACIONAL"/>
    <n v="4032.35"/>
    <n v="0"/>
  </r>
  <r>
    <x v="35"/>
    <s v="BRILLO LABIAL MAGICO BISSU 06 SANDIA"/>
    <s v="NACIONAL"/>
    <n v="29951.39"/>
    <n v="0"/>
  </r>
  <r>
    <x v="35"/>
    <s v="LAPIZ DELINEADOR DE LABIOS COLORTON 07 CAPUCCINO"/>
    <s v="NACIONAL"/>
    <n v="0"/>
    <n v="14790.23"/>
  </r>
  <r>
    <x v="35"/>
    <s v="LAPIZ DELINEADOR DE LABIOS COLORTON 11 TERRACOTA"/>
    <s v="NACIONAL"/>
    <n v="0"/>
    <n v="12662.33"/>
  </r>
  <r>
    <x v="35"/>
    <s v="LIP GLOSS ITALIA 186"/>
    <s v="NACIONAL"/>
    <n v="10485.94"/>
    <n v="0"/>
  </r>
  <r>
    <x v="35"/>
    <s v="LIP GLOSS ITALIA 174"/>
    <s v="NACIONAL"/>
    <n v="93426.39"/>
    <n v="76096"/>
  </r>
  <r>
    <x v="35"/>
    <s v="LIP GLOSS ROLL ON FRUITY GLOSS ITALIA DELUXE"/>
    <s v="NACIONAL"/>
    <n v="17735.650000000001"/>
    <n v="0"/>
  </r>
  <r>
    <x v="35"/>
    <s v="DELINEADOR PARA LABIOS TINTALINE 01 FRAMBUESA (BISSU)"/>
    <s v="NACIONAL"/>
    <n v="19082.580000000002"/>
    <n v="0"/>
  </r>
  <r>
    <x v="35"/>
    <s v="DELINEADOR PARA LABIOS TINTALINE 03 VINO (BISSU)"/>
    <s v="NACIONAL"/>
    <n v="8673.9"/>
    <n v="0"/>
  </r>
  <r>
    <x v="35"/>
    <s v="DELINEADOR PARA LABIOS TINTALINE 04 TOSTADO (BISSU)"/>
    <s v="NACIONAL"/>
    <n v="10408.68"/>
    <n v="12452.02"/>
  </r>
  <r>
    <x v="35"/>
    <s v="DELINEADOR PARA LABIOS TINTALINE 06 CAFE ROJIZO (BISSU)"/>
    <s v="NACIONAL"/>
    <n v="34695.599999999999"/>
    <n v="0"/>
  </r>
  <r>
    <x v="35"/>
    <s v="DELINEADOR PARA LABIOS TINTALINE 08 ROJO (BISSU)"/>
    <s v="NACIONAL"/>
    <n v="22202.400000000001"/>
    <n v="0"/>
  </r>
  <r>
    <x v="35"/>
    <s v="DELINEADOR PARA LABIOS TINTALINE 10 ROSA PALO (BISSU)"/>
    <s v="NACIONAL"/>
    <n v="15613.02"/>
    <n v="0"/>
  </r>
  <r>
    <x v="35"/>
    <s v="DELINEADOR PARA LABIOS TINTALINE 12 BORGOÑA (BISSU)"/>
    <s v="NACIONAL"/>
    <n v="15613.02"/>
    <n v="0"/>
  </r>
  <r>
    <x v="35"/>
    <s v="DELINEADOR PARA LABIOS TINTALINE 13 MALVA (BISSU)"/>
    <s v="NACIONAL"/>
    <n v="10754.94"/>
    <n v="0"/>
  </r>
  <r>
    <x v="36"/>
    <s v="GANCHO INFANTIL NEGRO PINKY 10 PZ"/>
    <s v="NACIONAL"/>
    <n v="10409.799999999999"/>
    <n v="25228.61"/>
  </r>
  <r>
    <x v="36"/>
    <s v="BROCHE DE MADERA"/>
    <s v="NACIONAL"/>
    <n v="17711.46"/>
    <n v="0"/>
  </r>
  <r>
    <x v="36"/>
    <s v="ENSUEÑO MAX ZERO ENJUAGUE FRESCURA PRIMAVERAL 850ML"/>
    <s v="NACIONAL"/>
    <n v="1104"/>
    <n v="0"/>
  </r>
  <r>
    <x v="36"/>
    <s v="GANCHO PARA ROPA NEGRO ECO DOSGAL 10 PZ"/>
    <s v="NACIONAL"/>
    <n v="78880"/>
    <n v="0"/>
  </r>
  <r>
    <x v="37"/>
    <s v="LENTE DE CABALLERO"/>
    <s v="NACIONAL"/>
    <n v="33820.519999999997"/>
    <n v="0"/>
  </r>
  <r>
    <x v="38"/>
    <s v="LENTE PARA NIÑA"/>
    <s v="NACIONAL"/>
    <n v="8710.11"/>
    <n v="0"/>
  </r>
  <r>
    <x v="39"/>
    <s v="AWESOME MULTIUSOS CON ATOMIZADOR 12454 946ml"/>
    <s v="NACIONAL"/>
    <n v="116577.47"/>
    <n v="0"/>
  </r>
  <r>
    <x v="39"/>
    <s v="CLORALEX 950ML"/>
    <s v="NACIONAL"/>
    <n v="0"/>
    <n v="3197.89"/>
  </r>
  <r>
    <x v="39"/>
    <s v="CLORALEX 2LTS"/>
    <s v="NACIONAL"/>
    <n v="0"/>
    <n v="5598.4"/>
  </r>
  <r>
    <x v="39"/>
    <s v="JABON EN POLVO MULTIUSOS SALVO BICARBONATO LIMON 500 G"/>
    <s v="NACIONAL"/>
    <n v="0"/>
    <n v="5598.4"/>
  </r>
  <r>
    <x v="39"/>
    <s v="PINOL TRAPEADO DIARIO FLORAL 828 ml"/>
    <s v="NACIONAL"/>
    <n v="0"/>
    <n v="5998.4"/>
  </r>
  <r>
    <x v="39"/>
    <s v="LIMPIADOR PINOL 1LTO"/>
    <s v="NACIONAL"/>
    <n v="0"/>
    <n v="4797.76"/>
  </r>
  <r>
    <x v="39"/>
    <s v="PINOL 828ML"/>
    <s v="NACIONAL"/>
    <n v="0"/>
    <n v="1458.12"/>
  </r>
  <r>
    <x v="39"/>
    <s v="CLORALEX ULTRA GEL 600 ML"/>
    <s v="NACIONAL"/>
    <n v="0"/>
    <n v="6397.63"/>
  </r>
  <r>
    <x v="39"/>
    <s v="CLORALEX 1.17 ML"/>
    <s v="NACIONAL"/>
    <n v="1207.51"/>
    <n v="3998.4"/>
  </r>
  <r>
    <x v="39"/>
    <s v="PASTILLA SANITARIA FLASH 72 G BRISA MARINA"/>
    <s v="NACIONAL"/>
    <n v="0"/>
    <n v="3197.89"/>
  </r>
  <r>
    <x v="39"/>
    <s v="PASTILLA SANITARIA FLASH 72 G FLORAL"/>
    <s v="NACIONAL"/>
    <n v="0"/>
    <n v="3197.89"/>
  </r>
  <r>
    <x v="39"/>
    <s v="JABON LIQUIDO PARA TRASTES EFICAZ 350ML"/>
    <s v="NACIONAL"/>
    <n v="0"/>
    <n v="5598.4"/>
  </r>
  <r>
    <x v="39"/>
    <s v="ENSUEÑO PRIMAVERA 500ML"/>
    <s v="NACIONAL"/>
    <n v="0"/>
    <n v="2557.5700000000002"/>
  </r>
  <r>
    <x v="39"/>
    <s v="ENSUEÑO 850ML ARGAN MANDARINA"/>
    <s v="NACIONAL"/>
    <n v="0"/>
    <n v="4318.91"/>
  </r>
  <r>
    <x v="39"/>
    <s v="PINOL CITRICO 250 ML"/>
    <s v="NACIONAL"/>
    <n v="0"/>
    <n v="1598.4"/>
  </r>
  <r>
    <x v="39"/>
    <s v="PINOL FLORAL 250 ML"/>
    <s v="NACIONAL"/>
    <n v="0"/>
    <n v="1598.4"/>
  </r>
  <r>
    <x v="39"/>
    <s v="JABON LIQUIDO BLANCO 12B 1LT"/>
    <s v="NACIONAL"/>
    <n v="5865.07"/>
    <n v="0"/>
  </r>
  <r>
    <x v="39"/>
    <s v="JABON ZOTE BLANCO 200GRS"/>
    <s v="NACIONAL"/>
    <n v="1578.08"/>
    <n v="0"/>
  </r>
  <r>
    <x v="39"/>
    <s v="JABON ZOTE ROSA 200GRS"/>
    <s v="NACIONAL"/>
    <n v="1578.08"/>
    <n v="0"/>
  </r>
  <r>
    <x v="39"/>
    <s v="JABON ZOTE BLANCO 100GR"/>
    <s v="NACIONAL"/>
    <n v="308.10000000000002"/>
    <n v="0"/>
  </r>
  <r>
    <x v="39"/>
    <s v="JABON ZOTE ROSA 100GR"/>
    <s v="NACIONAL"/>
    <n v="1170.02"/>
    <n v="1482.94"/>
  </r>
  <r>
    <x v="39"/>
    <s v="DETERGENTE FOCA 500GR"/>
    <s v="NACIONAL"/>
    <n v="2954.86"/>
    <n v="0"/>
  </r>
  <r>
    <x v="39"/>
    <s v="DETERGENTE FOCA 250 GR"/>
    <s v="NACIONAL"/>
    <n v="1846.78"/>
    <n v="0"/>
  </r>
  <r>
    <x v="39"/>
    <s v="FOCA DETERGENTE LIQ. LTO"/>
    <s v="NACIONAL"/>
    <n v="4641.41"/>
    <n v="0"/>
  </r>
  <r>
    <x v="39"/>
    <s v="PLEDGE AEROSOL MINI MADERAS 260ML"/>
    <s v="NACIONAL"/>
    <n v="0"/>
    <n v="9599.23"/>
  </r>
  <r>
    <x v="39"/>
    <s v="FABULOSO LAVANDA 1LTO"/>
    <s v="NACIONAL"/>
    <n v="2289"/>
    <n v="5597.7"/>
  </r>
  <r>
    <x v="39"/>
    <s v="AJAX BICLORO PVO 388GR"/>
    <s v="NACIONAL"/>
    <n v="0"/>
    <n v="6397.63"/>
  </r>
  <r>
    <x v="39"/>
    <s v="QUITA GRASA EASY OFF 238GR"/>
    <s v="NACIONAL"/>
    <n v="0"/>
    <n v="12639.98"/>
  </r>
  <r>
    <x v="39"/>
    <s v="ACEITE PARA MUEBLES 3 EN 1 DE 240 ML"/>
    <s v="NACIONAL"/>
    <n v="0"/>
    <n v="12639.36"/>
  </r>
  <r>
    <x v="39"/>
    <s v="PLEDGE BRILLO Y PROTECION ORIGINAL 275 ML"/>
    <s v="NACIONAL"/>
    <n v="0"/>
    <n v="13598.91"/>
  </r>
  <r>
    <x v="39"/>
    <s v="JABON SALVO 900ML"/>
    <s v="NACIONAL"/>
    <n v="0"/>
    <n v="9599.23"/>
  </r>
  <r>
    <x v="39"/>
    <s v="FABULOSO PASION DE FRUTAS 1LTO"/>
    <s v="NACIONAL"/>
    <n v="0"/>
    <n v="5597.7"/>
  </r>
  <r>
    <x v="39"/>
    <s v="SUAVITEL LIBRE ENJUAGUE COMPLETE ANOCHECER 850 ML"/>
    <s v="NACIONAL"/>
    <n v="0"/>
    <n v="4797.76"/>
  </r>
  <r>
    <x v="39"/>
    <s v="FABULOSO CON ALTERNATIVA AL CLORO 1L"/>
    <s v="NACIONAL"/>
    <n v="0"/>
    <n v="5597.7"/>
  </r>
  <r>
    <x v="39"/>
    <s v="JABON AXION LIQUIDO LIMON Y BICARBONATO 1.4 L"/>
    <s v="NACIONAL"/>
    <n v="0"/>
    <n v="12639.98"/>
  </r>
  <r>
    <x v="39"/>
    <s v="AJAX PINO 500ML"/>
    <s v="NACIONAL"/>
    <n v="0"/>
    <n v="4478.53"/>
  </r>
  <r>
    <x v="40"/>
    <s v="MACETA ARTESANA JUMBO ECONOMICA"/>
    <s v="NACIONAL"/>
    <n v="11882.46"/>
    <n v="0"/>
  </r>
  <r>
    <x v="40"/>
    <s v="MACETA REDONDA AIMEE #14 BARRO MARD14"/>
    <s v="NACIONAL"/>
    <n v="20109.759999999998"/>
    <n v="0"/>
  </r>
  <r>
    <x v="40"/>
    <s v="MACETA REDONDA AIMEE #6 BARRO MARD06"/>
    <s v="NACIONAL"/>
    <n v="7436.3"/>
    <n v="0"/>
  </r>
  <r>
    <x v="40"/>
    <s v="PLATO PARA MACETA #7 BARRO BAUN07"/>
    <s v="NACIONAL"/>
    <n v="3908.04"/>
    <n v="0"/>
  </r>
  <r>
    <x v="40"/>
    <s v="PLATO PARA MACETA #9 BARRO BAUN09"/>
    <s v="NACIONAL"/>
    <n v="4217.76"/>
    <n v="0"/>
  </r>
  <r>
    <x v="40"/>
    <s v="MACETA REDONDA AIMEE #12 BARRO MARD12"/>
    <s v="NACIONAL"/>
    <n v="23333.4"/>
    <n v="0"/>
  </r>
  <r>
    <x v="40"/>
    <s v="MACETA REDONDA AIMEE #8 BARRO MARD08"/>
    <s v="NACIONAL"/>
    <n v="6486.58"/>
    <n v="18174.64"/>
  </r>
  <r>
    <x v="40"/>
    <s v="MACETA ARTESANA #8 BARRO ECO"/>
    <s v="NACIONAL"/>
    <n v="5800"/>
    <n v="5055.84"/>
  </r>
  <r>
    <x v="40"/>
    <s v="MACETA ARTESANA #5 BARRO ECO"/>
    <s v="NACIONAL"/>
    <n v="4075.08"/>
    <n v="0"/>
  </r>
  <r>
    <x v="40"/>
    <s v="MACETA ARTESANA #9 BARRO ECO"/>
    <s v="NACIONAL"/>
    <n v="18197.89"/>
    <n v="0"/>
  </r>
  <r>
    <x v="40"/>
    <s v="MACETA ARTESANA #3 BARRO ECO"/>
    <s v="NACIONAL"/>
    <n v="1609.5"/>
    <n v="0"/>
  </r>
  <r>
    <x v="40"/>
    <s v="MACETA ARTESANA SUPER JUMBO BARRO ECO"/>
    <s v="NACIONAL"/>
    <n v="26942.16"/>
    <n v="0"/>
  </r>
  <r>
    <x v="40"/>
    <s v="MACETA ARTESANA MACETON D35 BARRO MAMA00XX ECO"/>
    <s v="NACIONAL"/>
    <n v="6362.25"/>
    <n v="0"/>
  </r>
  <r>
    <x v="40"/>
    <s v="MACETA ARTESANA ECONOMICA#15 BARRO"/>
    <s v="NACIONAL"/>
    <n v="18075.12"/>
    <n v="0"/>
  </r>
  <r>
    <x v="40"/>
    <s v="MACETA ARTESANA #1 BARRO ECO"/>
    <s v="NACIONAL"/>
    <n v="2785.16"/>
    <n v="3034.78"/>
  </r>
  <r>
    <x v="40"/>
    <s v="MACETA DE PARED MADERA #0 MPMA0001 BARRO 1 LTS"/>
    <s v="NACIONAL"/>
    <n v="0"/>
    <n v="0"/>
  </r>
  <r>
    <x v="40"/>
    <s v="MACETA ARTESANA #7 BARRO ECO"/>
    <s v="NACIONAL"/>
    <n v="5456.64"/>
    <n v="5945.67"/>
  </r>
  <r>
    <x v="40"/>
    <s v="MACETA CUADRADA RATTAN CHOCOLATE MRCH00 2.3LTS"/>
    <s v="NACIONAL"/>
    <n v="5696.76"/>
    <n v="0"/>
  </r>
  <r>
    <x v="40"/>
    <s v="MACETA GARDENIA #3 CHOCOLATE 23CM MAGE23 ECO"/>
    <s v="NACIONAL"/>
    <n v="0"/>
    <n v="13604.48"/>
  </r>
  <r>
    <x v="40"/>
    <s v="MACETA GARDENIA #3  BARRO 23CM MAGE23 ECO"/>
    <s v="NACIONAL"/>
    <n v="0"/>
    <n v="29243.68"/>
  </r>
  <r>
    <x v="40"/>
    <s v="MACETA CUADRADA RATTAN CHOCOLATE MRME00 8.5 LTS"/>
    <s v="NACIONAL"/>
    <n v="18615.099999999999"/>
    <n v="0"/>
  </r>
  <r>
    <x v="40"/>
    <s v="MACETA RATTAN REDONDA CHOCOLATE 42.5 MRRD42"/>
    <s v="NACIONAL"/>
    <n v="23759.7"/>
    <n v="0"/>
  </r>
  <r>
    <x v="40"/>
    <s v="MACETA RATTAN REDONDA 34.5 CHOCOLATE MRRD3406"/>
    <s v="NACIONAL"/>
    <n v="19573.84"/>
    <n v="0"/>
  </r>
  <r>
    <x v="40"/>
    <s v="MACETA RATTAN REDONDA 30 CHOCOLATE MRRD3006"/>
    <s v="NACIONAL"/>
    <n v="14558"/>
    <n v="0"/>
  </r>
  <r>
    <x v="40"/>
    <s v="MACETA REDONDA AIMEE #6 CHOCOLATE MARD06"/>
    <s v="NACIONAL"/>
    <n v="11182.4"/>
    <n v="0"/>
  </r>
  <r>
    <x v="40"/>
    <s v="MACETA REDONDA AIMEE #8 CHOCOLATE MARD08"/>
    <s v="NACIONAL"/>
    <n v="10921.28"/>
    <n v="0"/>
  </r>
  <r>
    <x v="40"/>
    <s v="PLATO PARA MACETA #3 CHOCOLATE BAUN03"/>
    <s v="NACIONAL"/>
    <n v="2649.44"/>
    <n v="0"/>
  </r>
  <r>
    <x v="40"/>
    <s v="PLATO PARA MACETA #5 CHOCOLATE BAUN05"/>
    <s v="NACIONAL"/>
    <n v="4205"/>
    <n v="0"/>
  </r>
  <r>
    <x v="40"/>
    <s v="PLATO PARA MACETA #7 CHOCOLATE BAUN07"/>
    <s v="NACIONAL"/>
    <n v="6513.4"/>
    <n v="0"/>
  </r>
  <r>
    <x v="40"/>
    <s v="PLATO PARA MACETA #9 CHOCOLATE BAUN09"/>
    <s v="NACIONAL"/>
    <n v="5623.68"/>
    <n v="0"/>
  </r>
  <r>
    <x v="40"/>
    <s v="MACETA REDONDA AIMEE #14 CHOCOLATE MARD14"/>
    <s v="NACIONAL"/>
    <n v="18281.599999999999"/>
    <n v="10335.549999999999"/>
  </r>
  <r>
    <x v="40"/>
    <s v="MACETA REDONDA AIMEE #12 CHOCOLATE MARD12"/>
    <s v="NACIONAL"/>
    <n v="19444.5"/>
    <n v="23333.4"/>
  </r>
  <r>
    <x v="40"/>
    <s v="MACETA CUADRADA AIMEE CHOCOLATE  CAP 14.2 LTS MACU30"/>
    <s v="NACIONAL"/>
    <n v="12211.9"/>
    <n v="0"/>
  </r>
  <r>
    <x v="40"/>
    <s v="MACETA CUADRADA AIMEE CHOCOLATE  4.3 LTS  MACU20"/>
    <s v="NACIONAL"/>
    <n v="5831.9"/>
    <n v="5083.66"/>
  </r>
  <r>
    <x v="40"/>
    <s v="MACETA RATTAN REDONDA 20 CHOCOLATE MRRD2006"/>
    <s v="NACIONAL"/>
    <n v="6290.1"/>
    <n v="0"/>
  </r>
  <r>
    <x v="40"/>
    <s v="MACETA JARDINERA RATTAN  L45 CHOCOLATE 9 LTS JARA45"/>
    <s v="NACIONAL"/>
    <n v="17178.53"/>
    <n v="0"/>
  </r>
  <r>
    <x v="40"/>
    <s v="MACETA JARDINERA RATTAN L60 CHOCOLATE 12 LTS JARA60"/>
    <s v="NACIONAL"/>
    <n v="24902.32"/>
    <n v="0"/>
  </r>
  <r>
    <x v="40"/>
    <s v="MACETA ARTESANA ECONOMICA 3 MAAR03YY CHOCOLATE"/>
    <s v="NACIONAL"/>
    <n v="3219"/>
    <n v="0"/>
  </r>
  <r>
    <x v="40"/>
    <s v="MACETA ARTESANA #5 CHOCOLATE ECO"/>
    <s v="NACIONAL"/>
    <n v="5428.8"/>
    <n v="0"/>
  </r>
  <r>
    <x v="40"/>
    <s v="MACETA ARTESANA #7 CHOCOLATE ECO"/>
    <s v="NACIONAL"/>
    <n v="7270.88"/>
    <n v="0"/>
  </r>
  <r>
    <x v="40"/>
    <s v="MACETA ARTESANA #8 CHOCOLATE ECO"/>
    <s v="NACIONAL"/>
    <n v="9270.7199999999993"/>
    <n v="0"/>
  </r>
  <r>
    <x v="40"/>
    <s v="MACETA ARTESANA #9 CHOCOLATE ECO"/>
    <s v="NACIONAL"/>
    <n v="10458.56"/>
    <n v="0"/>
  </r>
  <r>
    <x v="40"/>
    <s v="MACETA ARTESANA #15 CHOCOLATE ECO"/>
    <s v="NACIONAL"/>
    <n v="15062.6"/>
    <n v="9037.56"/>
  </r>
  <r>
    <x v="40"/>
    <s v="MACETA ARTESANA  JUMBO CHOCOLATE ECO"/>
    <s v="NACIONAL"/>
    <n v="10299.64"/>
    <n v="0"/>
  </r>
  <r>
    <x v="40"/>
    <s v="MACETA ARTESANA SUPER JUMBO D51 CHOCOLATE ECO"/>
    <s v="NACIONAL"/>
    <n v="33669"/>
    <n v="0"/>
  </r>
  <r>
    <x v="40"/>
    <s v="MACETA DE PARED MADERA CAOBA A12.5 MPMA0088"/>
    <s v="NACIONAL"/>
    <n v="2369.88"/>
    <n v="0"/>
  </r>
  <r>
    <x v="40"/>
    <s v="MACETA DE PARED MADERA A18 NOGAL MPMMA0187"/>
    <s v="NACIONAL"/>
    <n v="8385.41"/>
    <n v="0"/>
  </r>
  <r>
    <x v="40"/>
    <s v="MACETA DE PARED MADERA MPMA0188 CAOBA 2.7 LT"/>
    <s v="NACIONAL"/>
    <n v="4192.7"/>
    <n v="0"/>
  </r>
  <r>
    <x v="41"/>
    <s v="BAÑO MARGARITA #8"/>
    <s v="NACIONAL"/>
    <n v="4830.3"/>
    <n v="0"/>
  </r>
  <r>
    <x v="41"/>
    <s v="REFRIPRACTIC TRIPLE CUBASA 506"/>
    <s v="NACIONAL"/>
    <n v="0"/>
    <n v="5193.55"/>
  </r>
  <r>
    <x v="41"/>
    <s v="REFRIPRACTIC CUADRADO CHICO"/>
    <s v="NACIONAL"/>
    <n v="1790.65"/>
    <n v="0"/>
  </r>
  <r>
    <x v="41"/>
    <s v="REFRIPRACTIC CUADRADO MEDIANO"/>
    <s v="NACIONAL"/>
    <n v="1448.3"/>
    <n v="24.24"/>
  </r>
  <r>
    <x v="41"/>
    <s v="REFRIPRACTIC CUADRADO GRANDE"/>
    <s v="NACIONAL"/>
    <n v="4192.95"/>
    <n v="0"/>
  </r>
  <r>
    <x v="41"/>
    <s v="REFRIPRACTIC RECTANGULAR CHICO CUBASA 514"/>
    <s v="NACIONAL"/>
    <n v="2468.9299999999998"/>
    <n v="0"/>
  </r>
  <r>
    <x v="41"/>
    <s v="REFRIPRACTIC REDONDO MEDIANO CUBASA 528"/>
    <s v="NACIONAL"/>
    <n v="1872.02"/>
    <n v="0"/>
  </r>
  <r>
    <x v="41"/>
    <s v="TAPARROSCA #2 1.2 LTS"/>
    <s v="NACIONAL"/>
    <n v="851.09"/>
    <n v="2801.08"/>
  </r>
  <r>
    <x v="41"/>
    <s v="RECIPIENTE TAPAROSCA #3 CUBASA 1533"/>
    <s v="NACIONAL"/>
    <n v="3397.79"/>
    <n v="0"/>
  </r>
  <r>
    <x v="41"/>
    <s v="CONTENEDOR CON DIVISIONES FROZEN"/>
    <s v="NACIONAL"/>
    <n v="0"/>
    <n v="12908.85"/>
  </r>
  <r>
    <x v="42"/>
    <s v="BANCO DE RATTAN DOQY"/>
    <s v="NACIONAL"/>
    <n v="0"/>
    <n v="24748.6"/>
  </r>
  <r>
    <x v="42"/>
    <s v="MESA ARDILLA INFANTIL L60 BLANCO"/>
    <s v="NACIONAL"/>
    <n v="0"/>
    <n v="34291.269999999997"/>
  </r>
  <r>
    <x v="42"/>
    <s v="SILLA ARDILLA TEJIDA L34X26 A55 ROSA"/>
    <s v="NACIONAL"/>
    <n v="15748.53"/>
    <n v="0"/>
  </r>
  <r>
    <x v="42"/>
    <s v="SILLA INFANTIL TEJIDA ARDILLA AZUL SILL0351"/>
    <s v="NACIONAL"/>
    <n v="13123.78"/>
    <n v="0"/>
  </r>
  <r>
    <x v="42"/>
    <s v="CAJA ITALIA # 1 A00005607 3.03 LTS BORIS"/>
    <s v="NACIONAL"/>
    <n v="3713.86"/>
    <n v="0"/>
  </r>
  <r>
    <x v="42"/>
    <s v="CAJA ITALIA # 2 A00005608 4.98 LTS BORIS"/>
    <s v="NACIONAL"/>
    <n v="5115.6000000000004"/>
    <n v="0"/>
  </r>
  <r>
    <x v="42"/>
    <s v="CAJA ITALIA # 3 A00005609 9.12 LTS BORIS"/>
    <s v="NACIONAL"/>
    <n v="7213.34"/>
    <n v="0"/>
  </r>
  <r>
    <x v="42"/>
    <s v="CAJA DE ALMACENAMIENTO CLARIFICADA 30 LTS"/>
    <s v="NACIONAL"/>
    <n v="12499.81"/>
    <n v="0"/>
  </r>
  <r>
    <x v="43"/>
    <s v="SQUISHY SANRIO"/>
    <s v="NACIONAL"/>
    <n v="258"/>
    <n v="0"/>
  </r>
  <r>
    <x v="43"/>
    <s v="CAJITA SORPRESA CON MUÑEQUITO"/>
    <s v="NACIONAL"/>
    <n v="3028.56"/>
    <n v="0"/>
  </r>
  <r>
    <x v="43"/>
    <s v="CAJITA SORPRESA CAPIBARA"/>
    <s v="NACIONAL"/>
    <n v="4675.1000000000004"/>
    <n v="0"/>
  </r>
  <r>
    <x v="43"/>
    <s v="LLAVERO LABUBU"/>
    <s v="NACIONAL"/>
    <n v="8154.27"/>
    <n v="0"/>
  </r>
  <r>
    <x v="43"/>
    <s v="BOLSITA SORPRESA  SANRIO"/>
    <s v="NACIONAL"/>
    <n v="4390.08"/>
    <n v="0"/>
  </r>
  <r>
    <x v="44"/>
    <s v="LAPIZ PARA CEJA ULTRAFINO 04 ALMENDRA BISSU"/>
    <s v="NACIONAL"/>
    <n v="22077.119999999999"/>
    <n v="0"/>
  </r>
  <r>
    <x v="44"/>
    <s v="LAPIZ PARA CEJA ULTRAFINO 07 CASTAÑA BISSU"/>
    <s v="NACIONAL"/>
    <n v="22401.919999999998"/>
    <n v="0"/>
  </r>
  <r>
    <x v="44"/>
    <s v="LASH EXTENSIONS DIY-3-SM AMOR US"/>
    <s v="NACIONAL"/>
    <n v="0"/>
    <n v="24357.56"/>
  </r>
  <r>
    <x v="44"/>
    <s v="LAPIZ DE MADERA PARA CEJA 09 CARIBEÑO BISSU"/>
    <s v="NACIONAL"/>
    <n v="16801.439999999999"/>
    <n v="0"/>
  </r>
  <r>
    <x v="44"/>
    <s v="LAPIZ DE MADERA PARA CEJA 11 TURCO BISSU"/>
    <s v="NACIONAL"/>
    <n v="18286.7"/>
    <n v="19791.919999999998"/>
  </r>
  <r>
    <x v="44"/>
    <s v="SOMBRA PARA CEJAS 11 PIMIENTA BISSU"/>
    <s v="NACIONAL"/>
    <n v="7785.46"/>
    <n v="0"/>
  </r>
  <r>
    <x v="44"/>
    <s v="SOMBRA PARA CEJAS 12 TRUFA NEGRA BISSU"/>
    <s v="NACIONAL"/>
    <n v="15498.76"/>
    <n v="0"/>
  </r>
  <r>
    <x v="44"/>
    <s v="MASCARA DE PESTAÑAS PINK UP NEGRO INTENSO PKM01"/>
    <s v="NACIONAL"/>
    <n v="0"/>
    <n v="23693"/>
  </r>
  <r>
    <x v="44"/>
    <s v="LAPIZ PARA CEJAS PINK UP BROWN PKB02"/>
    <s v="NACIONAL"/>
    <n v="4858.3599999999997"/>
    <n v="0"/>
  </r>
  <r>
    <x v="44"/>
    <s v="LAPIZ PARA CEJAS BROWN BLACK PINK UP PKB03"/>
    <s v="NACIONAL"/>
    <n v="4858.3599999999997"/>
    <n v="0"/>
  </r>
  <r>
    <x v="44"/>
    <s v="GEL PARA CEJAS 02 PINK UP PKBG02"/>
    <s v="NACIONAL"/>
    <n v="15733.01"/>
    <n v="0"/>
  </r>
  <r>
    <x v="44"/>
    <s v="DELINEADOR DE OJOS LARGA DURACION 24 HRS NEGRO PINK UP PKLLE100"/>
    <s v="NACIONAL"/>
    <n v="29309.95"/>
    <n v="0"/>
  </r>
  <r>
    <x v="44"/>
    <s v="PESTAÑA AMOR US 3D-23"/>
    <s v="NACIONAL"/>
    <n v="0"/>
    <n v="5067"/>
  </r>
  <r>
    <x v="44"/>
    <s v="PALETA DE SOMBRAS UNAFRAID TO BE ME BEAUTY CREATIONS BB-SFP"/>
    <s v="NACIONAL"/>
    <n v="10386.98"/>
    <n v="0"/>
  </r>
  <r>
    <x v="44"/>
    <s v="SET DE DELINEADORES BE BOOP BOLD BEAUTY CREATIONS BB-ELT"/>
    <s v="NACIONAL"/>
    <n v="7790.23"/>
    <n v="0"/>
  </r>
  <r>
    <x v="44"/>
    <s v="PLUMON INDELEBLE EFECTO MICROBLADING CAFE OBSCURO"/>
    <s v="NACIONAL"/>
    <n v="0"/>
    <n v="14038.32"/>
  </r>
  <r>
    <x v="44"/>
    <s v="RIMEL PROFESIONAL SILICON PROSA"/>
    <s v="NACIONAL"/>
    <n v="83575.23"/>
    <n v="0"/>
  </r>
  <r>
    <x v="44"/>
    <s v="RIMEL MAXI-VOLUMEN DE SILICON PROSA"/>
    <s v="NACIONAL"/>
    <n v="7920.03"/>
    <n v="54995.6"/>
  </r>
  <r>
    <x v="44"/>
    <s v="RIMEL 4 EN 1 PROSA"/>
    <s v="NACIONAL"/>
    <n v="16881.48"/>
    <n v="0"/>
  </r>
  <r>
    <x v="44"/>
    <s v="DELINEADOR LIQUIDO CAFÉ PROSA"/>
    <s v="NACIONAL"/>
    <n v="8681.9"/>
    <n v="0"/>
  </r>
  <r>
    <x v="44"/>
    <s v="MASCARA DE PESTAÑAS COLOR CAFÉ"/>
    <s v="NACIONAL"/>
    <n v="7234.92"/>
    <n v="0"/>
  </r>
  <r>
    <x v="44"/>
    <s v="RIMEL 4 EN UNO MAXI-VOLUMEN CONTRA AGUA PROSA"/>
    <s v="NACIONAL"/>
    <n v="0"/>
    <n v="76560"/>
  </r>
  <r>
    <x v="44"/>
    <s v="RIMEL CON MICROFIBRAS PROSA"/>
    <s v="NACIONAL"/>
    <n v="75655.199999999997"/>
    <n v="84243.839999999997"/>
  </r>
  <r>
    <x v="44"/>
    <s v="RIMEL PROFESIONAL PROSA EFECTO ALARGADOR DE PESTAÑAS"/>
    <s v="NACIONAL"/>
    <n v="83575.23"/>
    <n v="102172.8"/>
  </r>
  <r>
    <x v="44"/>
    <s v="RIMEL SUPER LASH CAFE APPLE 13G"/>
    <s v="NACIONAL"/>
    <n v="0"/>
    <n v="22089.88"/>
  </r>
  <r>
    <x v="44"/>
    <s v="PLUMIN NEGRO INDELEBLE ULTRA KEHEL"/>
    <s v="NACIONAL"/>
    <n v="0"/>
    <n v="13409.6"/>
  </r>
  <r>
    <x v="44"/>
    <s v="MICRO FINE BROW PENCIL BROWNISH PINK UP 04 PKMB04"/>
    <s v="NACIONAL"/>
    <n v="3701.61"/>
    <n v="0"/>
  </r>
  <r>
    <x v="44"/>
    <s v="MICRO FINE BROW PENCIL COFFEE PINK UP 05 PKMB05"/>
    <s v="NACIONAL"/>
    <n v="3701.61"/>
    <n v="0"/>
  </r>
  <r>
    <x v="44"/>
    <s v="MICRO FINE BROW PENCIL BLONDIE PINK UP 01 PKMB01"/>
    <s v="NACIONAL"/>
    <n v="3701.61"/>
    <n v="0"/>
  </r>
  <r>
    <x v="44"/>
    <s v="MICRO FINE BROW PENCIL BROWN PINK UP 02 PKMB02"/>
    <s v="NACIONAL"/>
    <n v="3701.61"/>
    <n v="0"/>
  </r>
  <r>
    <x v="44"/>
    <s v="MICRO FINE BROW PENCIL BROWN BLACK PINK UP 03 PKMB03"/>
    <s v="NACIONAL"/>
    <n v="3701.61"/>
    <n v="0"/>
  </r>
  <r>
    <x v="44"/>
    <s v="GEL PARA CEJAS ORGANIC PINK UP PKOE01 6ML"/>
    <s v="NACIONAL"/>
    <n v="193878.96"/>
    <n v="0"/>
  </r>
  <r>
    <x v="44"/>
    <s v="DELINEADOR LIQUIDO LONG LASTING HIGH PRECISION PINK UP PKEL801 1.5g"/>
    <s v="NACIONAL"/>
    <n v="0"/>
    <n v="12224.08"/>
  </r>
  <r>
    <x v="44"/>
    <s v="PLUMÍN DELINEADOR PASTEL AZÚCAR GLASS BISSU"/>
    <s v="NACIONAL"/>
    <n v="4079.95"/>
    <n v="0"/>
  </r>
  <r>
    <x v="44"/>
    <s v="PLUMÍN DELINEADOR PASTEL VAINILLA BISSU"/>
    <s v="NACIONAL"/>
    <n v="4079.95"/>
    <n v="0"/>
  </r>
  <r>
    <x v="44"/>
    <s v="PLUMÍN DELINEADOR PASTEL MACARRÓN BISSU"/>
    <s v="NACIONAL"/>
    <n v="4079.95"/>
    <n v="0"/>
  </r>
  <r>
    <x v="44"/>
    <s v="PLUMÍN DELINEADOR PASTEL MATCHA BISSU"/>
    <s v="NACIONAL"/>
    <n v="4079.95"/>
    <n v="0"/>
  </r>
  <r>
    <x v="44"/>
    <s v="PLUMÍN DELINEADOR PASTEL FONDANT BISSU"/>
    <s v="NACIONAL"/>
    <n v="4079.95"/>
    <n v="0"/>
  </r>
  <r>
    <x v="44"/>
    <s v="PLUMÍN DELINEADOR PASTEL CREMA BATIDA BISSU"/>
    <s v="NACIONAL"/>
    <n v="4079.95"/>
    <n v="0"/>
  </r>
  <r>
    <x v="44"/>
    <s v="PLUMÍN DELINEADOR PASTEL MERENGUE BISSU"/>
    <s v="NACIONAL"/>
    <n v="4079.95"/>
    <n v="0"/>
  </r>
  <r>
    <x v="44"/>
    <s v="PLUMÍN DELINEADOR PASTEL TARO BISSU"/>
    <s v="NACIONAL"/>
    <n v="4079.95"/>
    <n v="0"/>
  </r>
  <r>
    <x v="44"/>
    <s v="SOMBRA EN BARRA CASCADA BISSU"/>
    <s v="NACIONAL"/>
    <n v="6479.76"/>
    <n v="0"/>
  </r>
  <r>
    <x v="44"/>
    <s v="SOMBRA EN BARRA CAOBA BISSU"/>
    <s v="NACIONAL"/>
    <n v="6479.76"/>
    <n v="0"/>
  </r>
  <r>
    <x v="44"/>
    <s v="SOMBRA EN BARRA AURORA BISSU"/>
    <s v="NACIONAL"/>
    <n v="6479.76"/>
    <n v="0"/>
  </r>
  <r>
    <x v="44"/>
    <s v="SOMBRA EN BARRA ARCILLA BISSU"/>
    <s v="NACIONAL"/>
    <n v="6479.76"/>
    <n v="8099.7"/>
  </r>
  <r>
    <x v="44"/>
    <s v="SOMBRE EN BARRA LACANDONA BISSU"/>
    <s v="NACIONAL"/>
    <n v="6479.76"/>
    <n v="7559.72"/>
  </r>
  <r>
    <x v="44"/>
    <s v="SOMBRE EN BARRA CACAO BISSU"/>
    <s v="NACIONAL"/>
    <n v="6479.76"/>
    <n v="4859.82"/>
  </r>
  <r>
    <x v="44"/>
    <s v="SOMBRA EN BARRA ACABADO SATINADO LLUVIA BISSU"/>
    <s v="NACIONAL"/>
    <n v="15389.43"/>
    <n v="0"/>
  </r>
  <r>
    <x v="44"/>
    <s v="SOMBRA EN BARRA ACABADO SATINADO BRUMA BISSU"/>
    <s v="NACIONAL"/>
    <n v="17819.34"/>
    <n v="0"/>
  </r>
  <r>
    <x v="44"/>
    <s v="SOMBRA EN BARRA ACABADO SATINADO HOJARASCA BISSU"/>
    <s v="NACIONAL"/>
    <n v="16199.4"/>
    <n v="0"/>
  </r>
  <r>
    <x v="44"/>
    <s v="SOMBRA EN BARRA ACABADO SATINADO MARIPOSA BISSU"/>
    <s v="NACIONAL"/>
    <n v="19439.28"/>
    <n v="0"/>
  </r>
  <r>
    <x v="44"/>
    <s v="SOMBRA EN BARRA ACABADO SATINADO ORQUÍDEA BISSU"/>
    <s v="NACIONAL"/>
    <n v="6479.76"/>
    <n v="5399.8"/>
  </r>
  <r>
    <x v="44"/>
    <s v="SOMBRA EN BARRA ACABADO SATINADO COLIBRÍ BISSU"/>
    <s v="NACIONAL"/>
    <n v="6479.76"/>
    <n v="0"/>
  </r>
  <r>
    <x v="44"/>
    <s v="SOMBRA EN BARRA ACABADO SATINADO SAFARI BISSU"/>
    <s v="NACIONAL"/>
    <n v="6479.76"/>
    <n v="0"/>
  </r>
  <r>
    <x v="44"/>
    <s v="SOMBRA EN BARRA ACABADO SATINADO PALMA BISSU"/>
    <s v="NACIONAL"/>
    <n v="6479.76"/>
    <n v="0"/>
  </r>
  <r>
    <x v="44"/>
    <s v="SOMBRA EN BARRA ACABADO SATINADO CÁNTICO BISSU"/>
    <s v="NACIONAL"/>
    <n v="6479.76"/>
    <n v="7559.72"/>
  </r>
  <r>
    <x v="44"/>
    <s v="SOMBRA EN BARRA ACABADO SATINADO MURMULLO BISSU"/>
    <s v="NACIONAL"/>
    <n v="17819.34"/>
    <n v="0"/>
  </r>
  <r>
    <x v="44"/>
    <s v="PLANTILLAS Y BROCHA PARA CEJA 31190 AND"/>
    <s v="NACIONAL"/>
    <n v="0"/>
    <n v="309.02"/>
  </r>
  <r>
    <x v="44"/>
    <s v="POMADA CEJAS 04 CAFE OSCURO (BISSU)"/>
    <s v="NACIONAL"/>
    <n v="15658.75"/>
    <n v="0"/>
  </r>
  <r>
    <x v="44"/>
    <s v="LAPIZ DELINEADOR DE OJOS Y CEJAS COLORTON DARK BROWN"/>
    <s v="NACIONAL"/>
    <n v="7565.24"/>
    <n v="0"/>
  </r>
  <r>
    <x v="44"/>
    <s v="LAPIZ DELINEADOR DE OJOS Y CEJAS COLORTON MEDIUM BROWN"/>
    <s v="NACIONAL"/>
    <n v="6484.49"/>
    <n v="0"/>
  </r>
  <r>
    <x v="44"/>
    <s v="LAPIZ DELINEADOR DE OJOS Y CEJAS COLORTON LIGHT BROWN"/>
    <s v="NACIONAL"/>
    <n v="6484.58"/>
    <n v="0"/>
  </r>
  <r>
    <x v="44"/>
    <s v="LAPIZ DELINEADOR DE OJOS Y CEJAS COLORTON TAUPE"/>
    <s v="NACIONAL"/>
    <n v="5403.74"/>
    <n v="0"/>
  </r>
  <r>
    <x v="44"/>
    <s v="RIMEL EXACTITUD FIBRAS ALARGADORAS KJ 13g"/>
    <s v="NACIONAL"/>
    <n v="0"/>
    <n v="13425.84"/>
  </r>
  <r>
    <x v="44"/>
    <s v="DELINEADOR LIQUIDO MAXEYELINER 04 PASTEL AZUL CIELO KJ"/>
    <s v="NACIONAL"/>
    <n v="533.14"/>
    <n v="0"/>
  </r>
  <r>
    <x v="44"/>
    <s v="DELINEADOR LIQUIDO MAXEYELINER 02 LILA KJ"/>
    <s v="NACIONAL"/>
    <n v="533.14"/>
    <n v="0"/>
  </r>
  <r>
    <x v="44"/>
    <s v="DELINEADOR CLASICO OVALADO DARK BROWN ITALIA DELUXE 203"/>
    <s v="NACIONAL"/>
    <n v="0"/>
    <n v="7543.53"/>
  </r>
  <r>
    <x v="44"/>
    <s v="DELINEADOR DE OJOS 01 NEGRO TINTALINE (BISSU)"/>
    <s v="NACIONAL"/>
    <n v="0"/>
    <n v="20239.330000000002"/>
  </r>
  <r>
    <x v="44"/>
    <s v="DELINEADOR RETRACTIL PARA OJOS 01 NEGRO BISSU"/>
    <s v="NACIONAL"/>
    <n v="20248.38"/>
    <n v="0"/>
  </r>
  <r>
    <x v="44"/>
    <s v="SOMBRA COMPACTA INDIVIDUAL 30 NEGRO (BISSU)"/>
    <s v="NACIONAL"/>
    <n v="5760.1"/>
    <n v="0"/>
  </r>
  <r>
    <x v="44"/>
    <s v="DELINEADOR COCOA SHALALA"/>
    <s v="NACIONAL"/>
    <n v="0"/>
    <n v="2074.08"/>
  </r>
  <r>
    <x v="45"/>
    <s v="PAPEL SUELTO CHINA ROSA PASTEL"/>
    <s v="NACIONAL"/>
    <n v="3862.8"/>
    <n v="0"/>
  </r>
  <r>
    <x v="46"/>
    <s v="SQUISHMALLOWS JUGO DE MANZANA 7.5&quot;"/>
    <s v="NACIONAL"/>
    <n v="5823.95"/>
    <n v="0"/>
  </r>
  <r>
    <x v="46"/>
    <s v="SQUISHMALLOWS PIÑA 7.5&quot;"/>
    <s v="NACIONAL"/>
    <n v="4666.54"/>
    <n v="0"/>
  </r>
  <r>
    <x v="46"/>
    <s v="SQUISHMALLOWS ESCARABAJO 7.5&quot;"/>
    <s v="NACIONAL"/>
    <n v="5358.27"/>
    <n v="0"/>
  </r>
  <r>
    <x v="46"/>
    <s v="SQUISHMALLOWS MONSTRUO LAGO NESS 7.5&quot;"/>
    <s v="NACIONAL"/>
    <n v="3440.95"/>
    <n v="0"/>
  </r>
  <r>
    <x v="46"/>
    <s v="PELUCHE MY MELODY CON ANTIFAZ 32 CM"/>
    <s v="NACIONAL"/>
    <n v="4302"/>
    <n v="0"/>
  </r>
  <r>
    <x v="46"/>
    <s v="PELUCHE KUROMI CON DISFRAZ 35 CM"/>
    <s v="NACIONAL"/>
    <n v="4592"/>
    <n v="0"/>
  </r>
  <r>
    <x v="46"/>
    <s v="PELUCHE KUROMI 20 CM"/>
    <s v="NACIONAL"/>
    <n v="1837.44"/>
    <n v="0"/>
  </r>
  <r>
    <x v="46"/>
    <s v="PELUCHE CINAMONROLL"/>
    <s v="NACIONAL"/>
    <n v="1837.44"/>
    <n v="0"/>
  </r>
  <r>
    <x v="46"/>
    <s v="PELUCHE MY MELODY"/>
    <s v="NACIONAL"/>
    <n v="1837.44"/>
    <n v="0"/>
  </r>
  <r>
    <x v="46"/>
    <s v="PELUCHE HELLO KITTY CON CORAZON 25 CM"/>
    <s v="NACIONAL"/>
    <n v="1664"/>
    <n v="0"/>
  </r>
  <r>
    <x v="46"/>
    <s v="PELUCHE PLIM PLIM"/>
    <s v="NACIONAL"/>
    <n v="3240"/>
    <n v="0"/>
  </r>
  <r>
    <x v="46"/>
    <s v="PELUCHE STITCH 20 CM"/>
    <s v="NACIONAL"/>
    <n v="4374"/>
    <n v="0"/>
  </r>
  <r>
    <x v="46"/>
    <s v="PELUCHE KUROMI 20 CM"/>
    <s v="NACIONAL"/>
    <n v="1989.11"/>
    <n v="0"/>
  </r>
  <r>
    <x v="46"/>
    <s v="PELUCHE HELLO KITTY 20 CM"/>
    <s v="NACIONAL"/>
    <n v="1989.11"/>
    <n v="0"/>
  </r>
  <r>
    <x v="46"/>
    <s v="PELUCHE POCHACCO 20 CM"/>
    <s v="NACIONAL"/>
    <n v="1989.11"/>
    <n v="0"/>
  </r>
  <r>
    <x v="46"/>
    <s v="PELUCHE KUROMI BEBE"/>
    <s v="NACIONAL"/>
    <n v="553.25"/>
    <n v="0"/>
  </r>
  <r>
    <x v="46"/>
    <s v="PELUCHE CINAMONROLL BEBE"/>
    <s v="NACIONAL"/>
    <n v="553.25"/>
    <n v="0"/>
  </r>
  <r>
    <x v="46"/>
    <s v="PELUCHE CINAMONROLL CON GORRITO"/>
    <s v="NACIONAL"/>
    <n v="2307.2399999999998"/>
    <n v="0"/>
  </r>
  <r>
    <x v="46"/>
    <s v="PELUCHE KUROMI AMARILLA"/>
    <s v="NACIONAL"/>
    <n v="2154.9899999999998"/>
    <n v="0"/>
  </r>
  <r>
    <x v="46"/>
    <s v="PELUCHE CINAMONROLL CON MOÑO"/>
    <s v="NACIONAL"/>
    <n v="2592.6"/>
    <n v="0"/>
  </r>
  <r>
    <x v="46"/>
    <s v="PELUCHE CAPIBARA 20 CM"/>
    <s v="NACIONAL"/>
    <n v="20346.72"/>
    <n v="0"/>
  </r>
  <r>
    <x v="47"/>
    <s v="BLOCKS STICKERS MINNIE"/>
    <s v="NACIONAL"/>
    <n v="0"/>
    <n v="519.22"/>
  </r>
  <r>
    <x v="47"/>
    <s v="GRAFOMANIA 3"/>
    <s v="NACIONAL"/>
    <n v="7344"/>
    <n v="0"/>
  </r>
  <r>
    <x v="48"/>
    <s v="CORRECTOR LIQUIDO BISSU 02 ALFAJOR"/>
    <s v="NACIONAL"/>
    <n v="0"/>
    <n v="21142.16"/>
  </r>
  <r>
    <x v="48"/>
    <s v="CORRECTOR LIQUIDO BISSU 03 OBLEA"/>
    <s v="NACIONAL"/>
    <n v="15299.82"/>
    <n v="0"/>
  </r>
  <r>
    <x v="48"/>
    <s v="CORRECTOR LIQUIDO BISSU 05 BISCOTTI"/>
    <s v="NACIONAL"/>
    <n v="36564.94"/>
    <n v="0"/>
  </r>
  <r>
    <x v="48"/>
    <s v="CORRECTOR LIQUIDO BISSU 06 JENGIBRE"/>
    <s v="NACIONAL"/>
    <n v="20399.759999999998"/>
    <n v="0"/>
  </r>
  <r>
    <x v="48"/>
    <s v="CORRECTOR LIQUIDO BISSU 08 PRETZEL"/>
    <s v="NACIONAL"/>
    <n v="15897.8"/>
    <n v="0"/>
  </r>
  <r>
    <x v="48"/>
    <s v="MAQUILLAJE LIQUIDO LARGA DURACION 04 (BISSU)"/>
    <s v="NACIONAL"/>
    <n v="45657.599999999999"/>
    <n v="0"/>
  </r>
  <r>
    <x v="48"/>
    <s v="MAQUILLAJE LIQUIDO LARGA DURACION 08 (BISSU)"/>
    <s v="NACIONAL"/>
    <n v="0"/>
    <n v="60893.04"/>
  </r>
  <r>
    <x v="48"/>
    <s v="MAQUILLAJE LIQUIDO LARGA DURACION 09 (BISSU)"/>
    <s v="NACIONAL"/>
    <n v="91315.199999999997"/>
    <n v="0"/>
  </r>
  <r>
    <x v="48"/>
    <s v="POLVO FIJADOR 01 (BISSU) 8g"/>
    <s v="NACIONAL"/>
    <n v="32398.799999999999"/>
    <n v="36012.199999999997"/>
  </r>
  <r>
    <x v="48"/>
    <s v="POLVO COMPACTO 03 (BISSU)"/>
    <s v="NACIONAL"/>
    <n v="0"/>
    <n v="32099.52"/>
  </r>
  <r>
    <x v="48"/>
    <s v="POLVO COMPACTO 07 (BISSU)"/>
    <s v="NACIONAL"/>
    <n v="73080"/>
    <n v="0"/>
  </r>
  <r>
    <x v="48"/>
    <s v="POLVO COMPACTO 10 (BISSU)"/>
    <s v="NACIONAL"/>
    <n v="24360"/>
    <n v="0"/>
  </r>
  <r>
    <x v="48"/>
    <s v="CONTORNEADOR PARA ROSTRO BISSU 02 MEDIO A BRONCEADO"/>
    <s v="NACIONAL"/>
    <n v="47920.51"/>
    <n v="0"/>
  </r>
  <r>
    <x v="48"/>
    <s v="CONTORNEADOR PARA ROSTRO BISSU 03 BRONCEADO A OSCURO"/>
    <s v="NACIONAL"/>
    <n v="47920.44"/>
    <n v="0"/>
  </r>
  <r>
    <x v="48"/>
    <s v="CORRECTOR PINK UP 300 MEDIUM PKLC300"/>
    <s v="NACIONAL"/>
    <n v="7865.91"/>
    <n v="0"/>
  </r>
  <r>
    <x v="48"/>
    <s v="CORRECTOR PINK UP 400 TAN PKLC400"/>
    <s v="NACIONAL"/>
    <n v="7865.91"/>
    <n v="0"/>
  </r>
  <r>
    <x v="48"/>
    <s v="CORRECTOR PINK UP 200 BEIGE PKLC200"/>
    <s v="NACIONAL"/>
    <n v="34702.559999999998"/>
    <n v="0"/>
  </r>
  <r>
    <x v="48"/>
    <s v="BALANCEADOR DE PIEL PINK UP PKSK02"/>
    <s v="NACIONAL"/>
    <n v="30676.25"/>
    <n v="0"/>
  </r>
  <r>
    <x v="48"/>
    <s v="MAQUILLAJE LIQUIDO PINK UP 02 PKC200 MEGA COVER"/>
    <s v="NACIONAL"/>
    <n v="10073.76"/>
    <n v="0"/>
  </r>
  <r>
    <x v="48"/>
    <s v="MAQUILLAJE LIQUIDO PINK UP 03 PKC300 MEGA COVER"/>
    <s v="NACIONAL"/>
    <n v="9157.9699999999993"/>
    <n v="0"/>
  </r>
  <r>
    <x v="48"/>
    <s v="MAQUILLAJE LIQUIDO PINK UP 05 PKC500 MEGA COVER"/>
    <s v="NACIONAL"/>
    <n v="21979.119999999999"/>
    <n v="0"/>
  </r>
  <r>
    <x v="48"/>
    <s v="BASE DE MAQUILLAJE EN POLVO MINERAL PINK UP LIGTH PKM100"/>
    <s v="NACIONAL"/>
    <n v="12783.29"/>
    <n v="0"/>
  </r>
  <r>
    <x v="48"/>
    <s v="BASE DE MAQUILLAJE EN POLVO MINERAL PINK UP BEIGE PKM300"/>
    <s v="NACIONAL"/>
    <n v="6767.63"/>
    <n v="0"/>
  </r>
  <r>
    <x v="48"/>
    <s v="BASE DE MAQUILLAJE EN POLVO MINERAL PINK UP SAND PKM400"/>
    <s v="NACIONAL"/>
    <n v="15039.17"/>
    <n v="0"/>
  </r>
  <r>
    <x v="48"/>
    <s v="BASE DE MAQUILLAJE EN POLVO MINERAL PINK UP SUNNY PKM500"/>
    <s v="NACIONAL"/>
    <n v="12783.29"/>
    <n v="0"/>
  </r>
  <r>
    <x v="48"/>
    <s v="BASE DE MAQUILLAJE EN POLVO MINERAL PINK UP TANNING PKM600"/>
    <s v="NACIONAL"/>
    <n v="15039.17"/>
    <n v="0"/>
  </r>
  <r>
    <x v="48"/>
    <s v="SETTING SPRAY CUCUMBER BEAUTY CREATIONS SPN03"/>
    <s v="NACIONAL"/>
    <n v="8369.01"/>
    <n v="0"/>
  </r>
  <r>
    <x v="48"/>
    <s v="BB CREAM ROSA ACABADO MATTE AMOR US CO-NBB-3 NATURAL BEIGE 50ml"/>
    <s v="NACIONAL"/>
    <n v="0"/>
    <n v="5812.16"/>
  </r>
  <r>
    <x v="48"/>
    <s v="BASE DE MAQUILLAJE AMOR US BEYOND MATTE CO-BMF 06 VAINILLA 35ml"/>
    <s v="NACIONAL"/>
    <n v="0"/>
    <n v="12109.24"/>
  </r>
  <r>
    <x v="48"/>
    <s v="CORRECTOR PINK UP 100 PALE PKLC100"/>
    <s v="NACIONAL"/>
    <n v="77276.639999999999"/>
    <n v="0"/>
  </r>
  <r>
    <x v="48"/>
    <s v="BASE DE MAQUILLAJE PINK UP LIGHT PKEC200 EASY COVER"/>
    <s v="NACIONAL"/>
    <n v="76927.649999999994"/>
    <n v="0"/>
  </r>
  <r>
    <x v="48"/>
    <s v="BASE DE MAQUILLAJE PINK UP TRUE BEIGE  PKEC400 EASY COVER"/>
    <s v="NACIONAL"/>
    <n v="37547.67"/>
    <n v="0"/>
  </r>
  <r>
    <x v="48"/>
    <s v="BASE DE MAQUILLAJE PINK UP MEDIUM  PKEC500 EASY COVER"/>
    <s v="NACIONAL"/>
    <n v="46705.64"/>
    <n v="0"/>
  </r>
  <r>
    <x v="48"/>
    <s v="BASE DE MAQUILLAJE PINK UP TAN PKEC600 EASY COVER"/>
    <s v="NACIONAL"/>
    <n v="34800.28"/>
    <n v="0"/>
  </r>
  <r>
    <x v="48"/>
    <s v="POLVO COMPACTO MATIFICANTE PINK UP PKHD MATTE HD 10g"/>
    <s v="NACIONAL"/>
    <n v="60733.89"/>
    <n v="0"/>
  </r>
  <r>
    <x v="48"/>
    <s v="MAQUILLAJE LIQUIDO PINK UP MATTE 100 PKMHR100"/>
    <s v="NACIONAL"/>
    <n v="40976.58"/>
    <n v="0"/>
  </r>
  <r>
    <x v="48"/>
    <s v="MAQUILLAJE LIQUIDO PINK UP MATE 200 PKMHR200"/>
    <s v="NACIONAL"/>
    <n v="94561.34"/>
    <n v="0"/>
  </r>
  <r>
    <x v="48"/>
    <s v="MAQUILLAJE LIQUIDO PINK UP MATE 400 PKMHR400"/>
    <s v="NACIONAL"/>
    <n v="87206.57"/>
    <n v="0"/>
  </r>
  <r>
    <x v="48"/>
    <s v="MAQUILLAJE LIQUIDO PINK UP MATE 500 PKMHR500"/>
    <s v="NACIONAL"/>
    <n v="188081.75"/>
    <n v="0"/>
  </r>
  <r>
    <x v="48"/>
    <s v="MAQUILLAJE LIQUIDO PINK UP MATE 600 PKMHR600"/>
    <s v="NACIONAL"/>
    <n v="24165.68"/>
    <n v="0"/>
  </r>
  <r>
    <x v="48"/>
    <s v="BASE DE MAQUILLAJE EN POLVO BEAUTY CREATIONS FSP6.5"/>
    <s v="NACIONAL"/>
    <n v="12173.08"/>
    <n v="0"/>
  </r>
  <r>
    <x v="48"/>
    <s v="BASE LIQUIDA DE MAQUILLAJE FLAWLESS STAY BEAUTY CREATIONS FS2.5"/>
    <s v="NACIONAL"/>
    <n v="19274.07"/>
    <n v="0"/>
  </r>
  <r>
    <x v="48"/>
    <s v="BASE DE MAQUILLAJE EN POLVO BEAUTY CREATIONS FSP5.0"/>
    <s v="NACIONAL"/>
    <n v="18766.84"/>
    <n v="0"/>
  </r>
  <r>
    <x v="48"/>
    <s v="CORRECTOR FLAWLESS STAY BEAUTY CREATIONS C1 8G"/>
    <s v="NACIONAL"/>
    <n v="0"/>
    <n v="18795.48"/>
  </r>
  <r>
    <x v="48"/>
    <s v="CORRECTOR FLAWLESS STAY BEAUTY CREATIONS C2 8G"/>
    <s v="NACIONAL"/>
    <n v="14097.53"/>
    <n v="0"/>
  </r>
  <r>
    <x v="48"/>
    <s v="CORRECTOR FLAWLESS STAY BEAUTY CREATIONS C4 8G"/>
    <s v="NACIONAL"/>
    <n v="0"/>
    <n v="24092.39"/>
  </r>
  <r>
    <x v="48"/>
    <s v="CORRECTOR FLAWLESS STAY BEAUTY CREATIONS C5 8G"/>
    <s v="NACIONAL"/>
    <n v="27516.32"/>
    <n v="21349.1"/>
  </r>
  <r>
    <x v="48"/>
    <s v="CORRECTOR FLAWLESS STAY BEAUTY CREATIONS C8 8G"/>
    <s v="NACIONAL"/>
    <n v="16421.03"/>
    <n v="19061.7"/>
  </r>
  <r>
    <x v="48"/>
    <s v="CORRECTOR FLAWLESS STAY BEAUTY CREATIONS C20 8G"/>
    <s v="NACIONAL"/>
    <n v="10651.48"/>
    <n v="0"/>
  </r>
  <r>
    <x v="48"/>
    <s v="RUBOR EN BARRA COQUETTE PINK BCBS-1 BEAUTY CREATIONS"/>
    <s v="NACIONAL"/>
    <n v="7279.47"/>
    <n v="0"/>
  </r>
  <r>
    <x v="48"/>
    <s v="RUBOR EN BARRA PINK ENERGY BCBS-2 BEAUTY CREATIONS"/>
    <s v="NACIONAL"/>
    <n v="7279.47"/>
    <n v="0"/>
  </r>
  <r>
    <x v="48"/>
    <s v="RUBOR EN BARRA FUCHSIA THOUGHTS BCBS-3 BEAUTY CREATIONS"/>
    <s v="NACIONAL"/>
    <n v="7279.47"/>
    <n v="0"/>
  </r>
  <r>
    <x v="48"/>
    <s v="RUBOR EN BARRA MAUVE PLEASE BCBS-4 BEAUTY CREATIONS"/>
    <s v="NACIONAL"/>
    <n v="7279.47"/>
    <n v="0"/>
  </r>
  <r>
    <x v="48"/>
    <s v="RUBOR EN BARRA BURGUNDY FLUSH BCBS-6 BEAUTY CREATIONS"/>
    <s v="NACIONAL"/>
    <n v="7279.47"/>
    <n v="0"/>
  </r>
  <r>
    <x v="48"/>
    <s v="CONTORNO EN BARRA TAUPE BCC-1TAUPE BEAUTY CREATIONS"/>
    <s v="NACIONAL"/>
    <n v="7279.47"/>
    <n v="0"/>
  </r>
  <r>
    <x v="48"/>
    <s v="CONTORNO EN BARRA ESPRESSO BCCS-6 BEAUTY CREATIONS"/>
    <s v="NACIONAL"/>
    <n v="7279.47"/>
    <n v="0"/>
  </r>
  <r>
    <x v="48"/>
    <s v="CONTORNO EN BARRA MOCHA TRUFFLE BCCS-5 BEAUTY CREATIONS"/>
    <s v="NACIONAL"/>
    <n v="14558.93"/>
    <n v="0"/>
  </r>
  <r>
    <x v="48"/>
    <s v="CONTORNO EN BARRA COCOA BCCS-4COCOA BEAUTY CREATIONS"/>
    <s v="NACIONAL"/>
    <n v="7279.47"/>
    <n v="0"/>
  </r>
  <r>
    <x v="48"/>
    <s v="CONTORNO EN BARRA TAWNY BCCS-3TAWNY BEAUTY CREATIONS"/>
    <s v="NACIONAL"/>
    <n v="7279.47"/>
    <n v="0"/>
  </r>
  <r>
    <x v="48"/>
    <s v="CONTORNO EN BARRA TAN BCCS-2TAN BEAUTY CREATIONS"/>
    <s v="NACIONAL"/>
    <n v="7279.47"/>
    <n v="0"/>
  </r>
  <r>
    <x v="48"/>
    <s v="AGUA MICELAR PINK UP"/>
    <s v="NACIONAL"/>
    <n v="15443.27"/>
    <n v="0"/>
  </r>
  <r>
    <x v="48"/>
    <s v="BYE BYE PORES PRIMER MINIMIZADOR DE POROS PINK UP PKBBP"/>
    <s v="NACIONAL"/>
    <n v="53021.279999999999"/>
    <n v="0"/>
  </r>
  <r>
    <x v="48"/>
    <s v="RUBOR LIQUIDO DREAM PKLB01 PINK UP"/>
    <s v="NACIONAL"/>
    <n v="15731.83"/>
    <n v="0"/>
  </r>
  <r>
    <x v="48"/>
    <s v="RUBOR LIQUIDO NATURAL PKLB02 PINK UP"/>
    <s v="NACIONAL"/>
    <n v="15731.83"/>
    <n v="0"/>
  </r>
  <r>
    <x v="48"/>
    <s v="RUBOR LIQUIDO SUNNY PKLB04 PINK UP"/>
    <s v="NACIONAL"/>
    <n v="15731.83"/>
    <n v="0"/>
  </r>
  <r>
    <x v="48"/>
    <s v="RUBOR LIQUIDO BLUSHING PKLB06 PINK UP"/>
    <s v="NACIONAL"/>
    <n v="47195.48"/>
    <n v="0"/>
  </r>
  <r>
    <x v="48"/>
    <s v="RUBOR LIQUIDO PINK CHEEKS PKLB08 PINK UP"/>
    <s v="NACIONAL"/>
    <n v="15731.83"/>
    <n v="0"/>
  </r>
  <r>
    <x v="48"/>
    <s v="RUBOR LIQUIDO MAUVE PKLB03 PINK UP"/>
    <s v="NACIONAL"/>
    <n v="15731.83"/>
    <n v="0"/>
  </r>
  <r>
    <x v="48"/>
    <s v="RUBOR LIQUIDO SUNSET PKLB05 PINK UP"/>
    <s v="NACIONAL"/>
    <n v="15731.83"/>
    <n v="0"/>
  </r>
  <r>
    <x v="48"/>
    <s v="RUBOR LIQUIDO SUNRISE PKLB07 PINK UP"/>
    <s v="NACIONAL"/>
    <n v="15731.83"/>
    <n v="0"/>
  </r>
  <r>
    <x v="48"/>
    <s v="CORRECTIVE LOOSE POWDER POLVO SUELTO PINK UP PKPT301 NEUTRAL 8g"/>
    <s v="NACIONAL"/>
    <n v="28920.19"/>
    <n v="0"/>
  </r>
  <r>
    <x v="48"/>
    <s v="CORRECTIVE LOOSE POWDER POLVO SUELTO PINK UP PKPT302 WARM 8g"/>
    <s v="NACIONAL"/>
    <n v="26751.84"/>
    <n v="0"/>
  </r>
  <r>
    <x v="48"/>
    <s v="PRIMER ILUMINADOR LUNAR (BISSU)"/>
    <s v="NACIONAL"/>
    <n v="17938.560000000001"/>
    <n v="0"/>
  </r>
  <r>
    <x v="48"/>
    <s v="PRIMER ILUMINADOR EQUINOCCIO (BISSU)"/>
    <s v="NACIONAL"/>
    <n v="20278.38"/>
    <n v="0"/>
  </r>
  <r>
    <x v="48"/>
    <s v="LAMINAS ANTI BRILLO FACIAL M1345 50 PZ BAUSSE"/>
    <s v="NACIONAL"/>
    <n v="15492.5"/>
    <n v="0"/>
  </r>
  <r>
    <x v="48"/>
    <s v="LAMINAS ANTI BRILLO FACIAL M1346 50 PZ BAUSSE"/>
    <s v="NACIONAL"/>
    <n v="15492.5"/>
    <n v="0"/>
  </r>
  <r>
    <x v="48"/>
    <s v="AGUA MICELAR DESMAQUILLANTE GARNIER SKIN  ACTIVE 400ML"/>
    <s v="NACIONAL"/>
    <n v="25215"/>
    <n v="24000.400000000001"/>
  </r>
  <r>
    <x v="48"/>
    <s v="PRIMER PORE ERASER  ITALIA DELUXE 104"/>
    <s v="NACIONAL"/>
    <n v="15194.54"/>
    <n v="19345.32"/>
  </r>
  <r>
    <x v="48"/>
    <s v="PRIMER CANNABIS CBD ITALIA 108"/>
    <s v="NACIONAL"/>
    <n v="54821.75"/>
    <n v="0"/>
  </r>
  <r>
    <x v="48"/>
    <s v="PALETA PARA ROSTRO LA MERA MERA 01 BISSU"/>
    <s v="NACIONAL"/>
    <n v="39684.11"/>
    <n v="0"/>
  </r>
  <r>
    <x v="48"/>
    <s v="PALETA PARA ROSTRO LA DE CAJÓN 02 BISSU"/>
    <s v="NACIONAL"/>
    <n v="36689.08"/>
    <n v="0"/>
  </r>
  <r>
    <x v="48"/>
    <s v="PALETA PARA ROSTRO LA BUENAZA 03 BISSU"/>
    <s v="NACIONAL"/>
    <n v="29950.27"/>
    <n v="0"/>
  </r>
  <r>
    <x v="48"/>
    <s v="PALETA PARA ROSTRO LA CHIDA 04 BISSU"/>
    <s v="NACIONAL"/>
    <n v="21713.95"/>
    <n v="0"/>
  </r>
  <r>
    <x v="48"/>
    <s v="JELLY TINT M2045 BAUSSE"/>
    <s v="NACIONAL"/>
    <n v="40015.360000000001"/>
    <n v="0"/>
  </r>
  <r>
    <x v="48"/>
    <s v="LAMINAS ANTI BRILLO FACIAL M2099 100 PZ BAUSSE"/>
    <s v="NACIONAL"/>
    <n v="21585.98"/>
    <n v="0"/>
  </r>
  <r>
    <x v="48"/>
    <s v="LAMINAS ANTI BRILLO FACIAL M2100 100 PZ BAUSSE"/>
    <s v="NACIONAL"/>
    <n v="21065.83"/>
    <n v="0"/>
  </r>
  <r>
    <x v="48"/>
    <s v="CORRECTOR 03 BEIGE (BISSU)"/>
    <s v="NACIONAL"/>
    <n v="9353.08"/>
    <n v="0"/>
  </r>
  <r>
    <x v="48"/>
    <s v="CORRECTOR 04 MEDIUM BEIGE (BISSU)"/>
    <s v="NACIONAL"/>
    <n v="10203.36"/>
    <n v="0"/>
  </r>
  <r>
    <x v="48"/>
    <s v="CORRECTOR 05 DEEP BEIGE (BISSU)"/>
    <s v="NACIONAL"/>
    <n v="0"/>
    <n v="12129.66"/>
  </r>
  <r>
    <x v="48"/>
    <s v="CORRECTOR 12 BRICK (BISSU)"/>
    <s v="NACIONAL"/>
    <n v="13864.32"/>
    <n v="0"/>
  </r>
  <r>
    <x v="48"/>
    <s v="CORRECTOR 13 SALMON (BISSU)"/>
    <s v="NACIONAL"/>
    <n v="6802.24"/>
    <n v="0"/>
  </r>
  <r>
    <x v="48"/>
    <s v="POLVO COMPACTO 14 (BISSU)"/>
    <s v="NACIONAL"/>
    <n v="9048"/>
    <n v="0"/>
  </r>
  <r>
    <x v="48"/>
    <s v="RUBOR PROFESIONAL 01 (BISSU)"/>
    <s v="NACIONAL"/>
    <n v="15174.66"/>
    <n v="0"/>
  </r>
  <r>
    <x v="48"/>
    <s v="RUBOR PROFESIONAL 02 (BISSU)"/>
    <s v="NACIONAL"/>
    <n v="9213.18"/>
    <n v="0"/>
  </r>
  <r>
    <x v="48"/>
    <s v="RUBOR PROFESIONAL 07 (BISSU)"/>
    <s v="NACIONAL"/>
    <n v="23200"/>
    <n v="0"/>
  </r>
  <r>
    <x v="48"/>
    <s v="RUBOR PROFESIONAL 08 (BISSU)"/>
    <s v="NACIONAL"/>
    <n v="9213.18"/>
    <n v="0"/>
  </r>
  <r>
    <x v="48"/>
    <s v="RUBOR PROFESIONAL 10 (BISSU)"/>
    <s v="NACIONAL"/>
    <n v="32517.119999999999"/>
    <n v="0"/>
  </r>
  <r>
    <x v="48"/>
    <s v="RUBOR PROFESIONAL 11 (BISSU)"/>
    <s v="NACIONAL"/>
    <n v="5800"/>
    <n v="0"/>
  </r>
  <r>
    <x v="48"/>
    <s v="RUBOR PROFESIONAL 12 (BISSU)"/>
    <s v="NACIONAL"/>
    <n v="8671.23"/>
    <n v="0"/>
  </r>
  <r>
    <x v="48"/>
    <s v="RUBOR PROFESIONAL 13 (BISSU)"/>
    <s v="NACIONAL"/>
    <n v="18560"/>
    <n v="0"/>
  </r>
  <r>
    <x v="48"/>
    <s v="RUBOR PROFESIONAL 15 (BISSU)"/>
    <s v="NACIONAL"/>
    <n v="28723.46"/>
    <n v="0"/>
  </r>
  <r>
    <x v="48"/>
    <s v="RUBOR PROFESIONAL 16 (BISSU)"/>
    <s v="NACIONAL"/>
    <n v="41188.35"/>
    <n v="0"/>
  </r>
  <r>
    <x v="48"/>
    <s v="RUBOR PROFESIONAL 17 (BISSU)"/>
    <s v="NACIONAL"/>
    <n v="32517.119999999999"/>
    <n v="0"/>
  </r>
  <r>
    <x v="48"/>
    <s v="RUBOR PROFESIONAL 18 (BISSU)"/>
    <s v="NACIONAL"/>
    <n v="16258.56"/>
    <n v="0"/>
  </r>
  <r>
    <x v="48"/>
    <s v="RUBOR PROFESIONAL 20 (BISSU)"/>
    <s v="NACIONAL"/>
    <n v="32517.119999999999"/>
    <n v="0"/>
  </r>
  <r>
    <x v="49"/>
    <s v="ARTICULOS DE REGALO"/>
    <s v="NACIONAL"/>
    <n v="0.1"/>
    <n v="0"/>
  </r>
  <r>
    <x v="49"/>
    <s v="BOLSA CHICA ELILU"/>
    <s v="NACIONAL"/>
    <n v="20956.95"/>
    <n v="0"/>
  </r>
  <r>
    <x v="49"/>
    <s v="BOLSA GRANDE ELILU"/>
    <s v="NACIONAL"/>
    <n v="6985.46"/>
    <n v="0"/>
  </r>
  <r>
    <x v="50"/>
    <s v="SANDALIA PARA DAMA T23-T26 TIPO CROCS"/>
    <s v="NACIONAL"/>
    <n v="102896.64"/>
    <n v="0"/>
  </r>
  <r>
    <x v="50"/>
    <s v="SANDALIA PARA CABALLERO T26-T29"/>
    <s v="NACIONAL"/>
    <n v="48107.519999999997"/>
    <n v="0"/>
  </r>
  <r>
    <x v="50"/>
    <s v="SANDALIA PARA NIÑA CONEJITO T17-T22"/>
    <s v="NACIONAL"/>
    <n v="3841.92"/>
    <n v="0"/>
  </r>
  <r>
    <x v="50"/>
    <s v="SANDALIA PARA NIÑA T17-T22"/>
    <s v="NACIONAL"/>
    <n v="35078.400000000001"/>
    <n v="0"/>
  </r>
  <r>
    <x v="50"/>
    <s v="SANDALIA PARA NIÑO T17-T22"/>
    <s v="NACIONAL"/>
    <n v="42595.199999999997"/>
    <n v="0"/>
  </r>
  <r>
    <x v="50"/>
    <s v="SANDALIA PARA DAMA SENCILLA"/>
    <s v="NACIONAL"/>
    <n v="7544.36"/>
    <n v="0"/>
  </r>
  <r>
    <x v="50"/>
    <s v="SANDALIA CON HEBILLA PARA NIÑA T13-T18"/>
    <s v="NACIONAL"/>
    <n v="51114.239999999998"/>
    <n v="0"/>
  </r>
  <r>
    <x v="50"/>
    <s v="SANDALIA PARA CABALLERO T5-T9"/>
    <s v="NACIONAL"/>
    <n v="52673.279999999999"/>
    <n v="0"/>
  </r>
  <r>
    <x v="50"/>
    <s v="SANDALIA PARA CABALLERO TIPO CROCS T5-T9"/>
    <s v="NACIONAL"/>
    <n v="46089.120000000003"/>
    <n v="0"/>
  </r>
  <r>
    <x v="50"/>
    <s v="SANDALIA PARA NIÑA TIPO CROCS T16-T21"/>
    <s v="NACIONAL"/>
    <n v="40236.6"/>
    <n v="0"/>
  </r>
  <r>
    <x v="50"/>
    <s v="SANDALIA PARA NIÑO TIPO CROCS T16-T21"/>
    <s v="NACIONAL"/>
    <n v="40236.6"/>
    <n v="0"/>
  </r>
  <r>
    <x v="51"/>
    <s v="TERMO DE PLASTICO NEGRO 500 ML"/>
    <s v="NACIONAL"/>
    <n v="1044"/>
    <n v="904.8"/>
  </r>
  <r>
    <x v="51"/>
    <s v="TERMO DE PLASTICO BLANCO 500 ML"/>
    <s v="NACIONAL"/>
    <n v="1044"/>
    <n v="904.8"/>
  </r>
  <r>
    <x v="51"/>
    <s v="TERMO DE PLASTICO DORADO 500 ML"/>
    <s v="NACIONAL"/>
    <n v="1566"/>
    <n v="0"/>
  </r>
  <r>
    <x v="51"/>
    <s v="TERMO DE PLASTICO PLATA 500 ML"/>
    <s v="NACIONAL"/>
    <n v="0"/>
    <n v="904.8"/>
  </r>
  <r>
    <x v="51"/>
    <s v="TERMO DE PLASTICO ROSA 500 ML"/>
    <s v="NACIONAL"/>
    <n v="0"/>
    <n v="2543.1799999999998"/>
  </r>
  <r>
    <x v="51"/>
    <s v="TERMO DE PLASTICO AZUL 500 ML"/>
    <s v="NACIONAL"/>
    <n v="0"/>
    <n v="2422.08"/>
  </r>
  <r>
    <x v="51"/>
    <s v="BOTELLA 800 ML MINNIE Y MICKEY 1707-594P"/>
    <s v="NACIONAL"/>
    <n v="1526.52"/>
    <n v="0"/>
  </r>
  <r>
    <x v="51"/>
    <s v="TERM O BOTELLA SURF INTENSAMENTE 600 ML"/>
    <s v="NACIONAL"/>
    <n v="0"/>
    <n v="5028.6499999999996"/>
  </r>
  <r>
    <x v="51"/>
    <s v="BOTELLA SURT 870 ML PAW PATROL DE NIÑO 1756-178"/>
    <s v="NACIONAL"/>
    <n v="3385.5"/>
    <n v="0"/>
  </r>
  <r>
    <x v="51"/>
    <s v="BOTELLA SURF 870 ML PRINCESAS DE NIÑA 1756-80"/>
    <s v="NACIONAL"/>
    <n v="3058.17"/>
    <n v="0"/>
  </r>
  <r>
    <x v="51"/>
    <s v="TERMO CON POPOTE GRAN REGUE TORNASOL 710 ML"/>
    <s v="NACIONAL"/>
    <n v="4179.84"/>
    <n v="0"/>
  </r>
  <r>
    <x v="51"/>
    <s v="TERMO ANFORA ECO 450ML VIDRIO"/>
    <s v="NACIONAL"/>
    <n v="4759.68"/>
    <n v="0"/>
  </r>
  <r>
    <x v="51"/>
    <s v="TERMO CON POPOTE CURVY 20 OZ"/>
    <s v="NACIONAL"/>
    <n v="3980.16"/>
    <n v="0"/>
  </r>
  <r>
    <x v="51"/>
    <s v="TERMO CANDY TUMBLER GLOW 25OZ SK2301-T"/>
    <s v="NACIONAL"/>
    <n v="0"/>
    <n v="6959.65"/>
  </r>
  <r>
    <x v="51"/>
    <s v="TERMO CON POPOTE DE ACRILICO REGUE GLOW 710 ML"/>
    <s v="NACIONAL"/>
    <n v="4779.84"/>
    <n v="26785.56"/>
  </r>
  <r>
    <x v="51"/>
    <s v="TERMO ANFORA KIDS 16OZ"/>
    <s v="NACIONAL"/>
    <n v="3979.68"/>
    <n v="0"/>
  </r>
  <r>
    <x v="51"/>
    <s v="TERMO DIAMOND BABY ELECTRIC 11 OZ"/>
    <s v="NACIONAL"/>
    <n v="7449.98"/>
    <n v="0"/>
  </r>
  <r>
    <x v="51"/>
    <s v="TERMO SKINNY BIG CRAFT IRIDISCENTE 20 OZ A23039-TC"/>
    <s v="NACIONAL"/>
    <n v="4179.84"/>
    <n v="11639.35"/>
  </r>
  <r>
    <x v="51"/>
    <s v="TERMO SKINNY BIG CRAFT GLOW 20 OZ"/>
    <s v="NACIONAL"/>
    <n v="0"/>
    <n v="19821.38"/>
  </r>
  <r>
    <x v="51"/>
    <s v="VASO DE VIDRIO CON POPOTE ECO COLORS 550 ML A22016-1"/>
    <s v="NACIONAL"/>
    <n v="4760.16"/>
    <n v="0"/>
  </r>
  <r>
    <x v="52"/>
    <s v="AGUA MICELAR ACIDO SALICILICO 400 ML GARNIER 19814"/>
    <s v="NACIONAL"/>
    <n v="9840"/>
    <n v="15579.64"/>
  </r>
  <r>
    <x v="52"/>
    <s v="SERUM BOOSTER EXPRESS ACLARA VITAMINA C 4% GARNIER A0070"/>
    <s v="NACIONAL"/>
    <n v="0"/>
    <n v="15045.01"/>
  </r>
  <r>
    <x v="52"/>
    <s v="TRATAMIENTO ALARGADOR PARA PESTAÑAS PROSA"/>
    <s v="NACIONAL"/>
    <n v="30129.84"/>
    <n v="0"/>
  </r>
  <r>
    <x v="52"/>
    <s v="TRATAMIENTO EN MASCARA PARA PESTAÑAS PROSA"/>
    <s v="NACIONAL"/>
    <n v="28939.68"/>
    <n v="16498.68"/>
  </r>
  <r>
    <x v="52"/>
    <s v="SUERO DE ÁCIDO HIALURÓNICO PINK UP PKSK07 30ml"/>
    <s v="NACIONAL"/>
    <n v="19231.759999999998"/>
    <n v="0"/>
  </r>
  <r>
    <x v="52"/>
    <s v="GEL HIDRATANTE DE COLÁGENO PINK UP PKSK09 20ml"/>
    <s v="NACIONAL"/>
    <n v="15568.55"/>
    <n v="0"/>
  </r>
  <r>
    <x v="52"/>
    <s v="EXFOLIANTE CORPORAL WATERMELON 450G"/>
    <s v="NACIONAL"/>
    <n v="3020.5"/>
    <n v="0"/>
  </r>
  <r>
    <x v="52"/>
    <s v="EXFOLIANTE CORPORAL PEACH RASPBERRY 450G"/>
    <s v="NACIONAL"/>
    <n v="3020.5"/>
    <n v="0"/>
  </r>
  <r>
    <x v="52"/>
    <s v="EXFOLIANTE CORPORAL STRAWBERRY 450G"/>
    <s v="NACIONAL"/>
    <n v="3020.5"/>
    <n v="0"/>
  </r>
  <r>
    <x v="52"/>
    <s v="EXFOLIANTE CORPORAL HYALURONIC ACID (SAL DE MAR Y PEPINO) 450G"/>
    <s v="NACIONAL"/>
    <n v="3020.5"/>
    <n v="0"/>
  </r>
  <r>
    <x v="52"/>
    <s v="EXFOLIANTE CORPORAL COTTON CANDY 450G"/>
    <s v="NACIONAL"/>
    <n v="3020.5"/>
    <n v="0"/>
  </r>
  <r>
    <x v="52"/>
    <s v="EXFOLIANTE CORPORAL SWEET COCONUT 450G"/>
    <s v="NACIONAL"/>
    <n v="3020.5"/>
    <n v="0"/>
  </r>
  <r>
    <x v="52"/>
    <s v="PARCHE AUXILIAR PARA GRANITOS BAUSSE 36PCS"/>
    <s v="NACIONAL"/>
    <n v="31208.639999999999"/>
    <n v="0"/>
  </r>
  <r>
    <x v="52"/>
    <s v="EXFOLIANTE CORPORAL FRESA KJ 150G"/>
    <s v="NACIONAL"/>
    <n v="2143.6799999999998"/>
    <n v="3715.71"/>
  </r>
  <r>
    <x v="52"/>
    <s v="EXFOLIANTE CORPORAL PEPINO KJ 150G"/>
    <s v="NACIONAL"/>
    <n v="2143.6799999999998"/>
    <n v="2858.24"/>
  </r>
  <r>
    <x v="52"/>
    <s v="EXFOLIANTE CORPORAL ALMENDRAS 180G KJ"/>
    <s v="NACIONAL"/>
    <n v="2143.6799999999998"/>
    <n v="0"/>
  </r>
  <r>
    <x v="52"/>
    <s v="EXFOLIANTE CORPORAL CARBON ACTIVADO KJ"/>
    <s v="NACIONAL"/>
    <n v="2143.6799999999998"/>
    <n v="5001.92"/>
  </r>
  <r>
    <x v="52"/>
    <s v="JABON EXFOLIANTE CARBON ACTIVADO KJ"/>
    <s v="NACIONAL"/>
    <n v="4409.76"/>
    <n v="0"/>
  </r>
  <r>
    <x v="52"/>
    <s v="SERUM FACIAL ALOE VERA KJ 30 ml"/>
    <s v="NACIONAL"/>
    <n v="6468.62"/>
    <n v="0"/>
  </r>
  <r>
    <x v="52"/>
    <s v="SERUM FACIAL ANTI ACNE AVENA+ROMERO+MANZANILLA KJ 3% 30ML"/>
    <s v="NACIONAL"/>
    <n v="2425.73"/>
    <n v="0"/>
  </r>
  <r>
    <x v="52"/>
    <s v="SERUM FACIAL VITAMINA C KJ 5% 30ML"/>
    <s v="NACIONAL"/>
    <n v="6468.62"/>
    <n v="0"/>
  </r>
  <r>
    <x v="52"/>
    <s v="LIMPIADOR FACIAL GARNIER EXPREESS ACLARA ANTI MANCHAS VITAMINA C 150ML A0010"/>
    <s v="NACIONAL"/>
    <n v="0"/>
    <n v="6710.37"/>
  </r>
  <r>
    <x v="53"/>
    <s v="TAZA DE CERAMICA  CON MOÑO"/>
    <s v="NACIONAL"/>
    <n v="1407.12"/>
    <n v="0"/>
  </r>
  <r>
    <x v="53"/>
    <s v="TAZA DE ACERO INOXIDABLE CON CORAZON"/>
    <s v="NACIONAL"/>
    <n v="1407.12"/>
    <n v="0"/>
  </r>
  <r>
    <x v="53"/>
    <s v="TAZA DE VIDRIO CON TULIPAN"/>
    <s v="NACIONAL"/>
    <n v="959.28"/>
    <n v="0"/>
  </r>
  <r>
    <x v="53"/>
    <s v="TAZA DE CERAMICA DE CEREZA"/>
    <s v="NACIONAL"/>
    <n v="1438.92"/>
    <n v="0"/>
  </r>
  <r>
    <x v="53"/>
    <s v="TAZA DE CERAMICA CON ASA DORADA"/>
    <s v="NACIONAL"/>
    <n v="1407.12"/>
    <n v="0"/>
  </r>
  <r>
    <x v="54"/>
    <s v="VENTILADOR VENCOOL 20&quot;&quot; METALICO "/>
    <s v="NACIONAL"/>
    <n v="171141.18"/>
    <n v="0"/>
  </r>
  <r>
    <x v="54"/>
    <s v="&quot;VENTILADOR DE PEDESTAL 16&quot;&quot; METALICO ZFAN&quot; 3388K1"/>
    <s v="NACIONAL"/>
    <n v="171021.7"/>
    <n v="0"/>
  </r>
  <r>
    <x v="54"/>
    <s v="VENTILADOR CH 3199 9 PULG NEGRO"/>
    <s v="NACIONAL"/>
    <n v="23881.15"/>
    <n v="0"/>
  </r>
  <r>
    <x v="54"/>
    <s v="VENTILADOR CH 3199 9 PULG BLANCO"/>
    <s v="NACIONAL"/>
    <n v="23881.15"/>
    <n v="0"/>
  </r>
  <r>
    <x v="54"/>
    <s v="VENTILADOR DE PEDESTAL 18&quot;&quot; METALICO 3397"/>
    <s v="NACIONAL"/>
    <n v="128086.62"/>
    <n v="0"/>
  </r>
  <r>
    <x v="54"/>
    <s v="VENTILADOR PED 16&quot;&quot; PLASTICO SSFA4 3197W1"/>
    <s v="NACIONAL"/>
    <n v="171142.92"/>
    <n v="0"/>
  </r>
  <r>
    <x v="54"/>
    <s v="VENTILADOR 10&quot;&quot; METALICO 3336S1"/>
    <s v="NACIONAL"/>
    <n v="135189.65"/>
    <n v="0"/>
  </r>
  <r>
    <x v="54"/>
    <s v="VENTILADOR DE PISO MYTEK 20&quot;&quot; 3385G3"/>
    <s v="NACIONAL"/>
    <n v="280714.90000000002"/>
    <n v="0"/>
  </r>
  <r>
    <x v="54"/>
    <s v="VENTILADOR DE PISO 18 PULG 3348S1"/>
    <s v="NACIONAL"/>
    <n v="195179.28"/>
    <n v="0"/>
  </r>
  <r>
    <x v="55"/>
    <s v="PIJAMA DE 3 PIEZAS INFANTIL NIÑO 6-12 9140#"/>
    <s v="NACIONAL"/>
    <n v="14400"/>
    <n v="0"/>
  </r>
  <r>
    <x v="55"/>
    <s v="PIJAMA DE 3 PIEZAS INFANTIL NIÑA 6-12 1641#"/>
    <s v="NACIONAL"/>
    <n v="18720"/>
    <n v="0"/>
  </r>
  <r>
    <x v="55"/>
    <s v="PIJAMA DE 3 PIEZAS DAMA TALLA EXTRA UNITALLA 9132#"/>
    <s v="NACIONAL"/>
    <n v="29520.14"/>
    <n v="0"/>
  </r>
  <r>
    <x v="55"/>
    <s v="PIJAMA DE 2 PIEZAS CABALLERO TALLA EXTRA UNITALLA 1657#"/>
    <s v="NACIONAL"/>
    <n v="21271.02"/>
    <n v="0"/>
  </r>
  <r>
    <x v="55"/>
    <s v="SET DE PIJAMA SATINADA PARA DAMA"/>
    <s v="NACIONAL"/>
    <n v="7480"/>
    <n v="0"/>
  </r>
  <r>
    <x v="56"/>
    <s v="FLETE NACIONAL"/>
    <s v="NACIONAL"/>
    <n v="332956.61"/>
    <n v="0"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  <r>
    <x v="5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B52F6-D745-42DF-B3B4-6717BABD4702}" name="TablaDinámica2" cacheId="950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C60" firstHeaderRow="0" firstDataRow="1" firstDataCol="1"/>
  <pivotFields count="5">
    <pivotField axis="axisRow" showAll="0">
      <items count="97">
        <item m="1" x="58"/>
        <item x="0"/>
        <item x="1"/>
        <item x="2"/>
        <item m="1" x="59"/>
        <item m="1" x="60"/>
        <item x="3"/>
        <item m="1" x="61"/>
        <item m="1" x="62"/>
        <item m="1" x="63"/>
        <item x="4"/>
        <item x="5"/>
        <item m="1" x="64"/>
        <item m="1" x="65"/>
        <item x="6"/>
        <item m="1" x="70"/>
        <item m="1" x="66"/>
        <item x="7"/>
        <item x="8"/>
        <item x="9"/>
        <item m="1" x="67"/>
        <item x="10"/>
        <item m="1" x="68"/>
        <item m="1" x="69"/>
        <item m="1" x="71"/>
        <item x="11"/>
        <item m="1" x="72"/>
        <item x="12"/>
        <item x="13"/>
        <item x="14"/>
        <item x="15"/>
        <item x="16"/>
        <item x="17"/>
        <item x="18"/>
        <item x="19"/>
        <item m="1" x="73"/>
        <item x="20"/>
        <item x="21"/>
        <item x="22"/>
        <item m="1" x="74"/>
        <item x="23"/>
        <item m="1" x="75"/>
        <item x="24"/>
        <item x="25"/>
        <item x="26"/>
        <item m="1" x="76"/>
        <item m="1" x="77"/>
        <item x="27"/>
        <item x="28"/>
        <item m="1" x="78"/>
        <item x="29"/>
        <item x="30"/>
        <item x="31"/>
        <item m="1" x="79"/>
        <item x="32"/>
        <item x="33"/>
        <item x="34"/>
        <item m="1" x="80"/>
        <item m="1" x="81"/>
        <item m="1" x="82"/>
        <item m="1" x="84"/>
        <item m="1" x="83"/>
        <item m="1" x="86"/>
        <item m="1" x="85"/>
        <item x="35"/>
        <item x="36"/>
        <item m="1" x="87"/>
        <item x="37"/>
        <item m="1" x="88"/>
        <item x="38"/>
        <item m="1" x="89"/>
        <item x="39"/>
        <item m="1" x="90"/>
        <item x="40"/>
        <item m="1" x="91"/>
        <item x="41"/>
        <item x="42"/>
        <item x="43"/>
        <item x="44"/>
        <item x="45"/>
        <item m="1" x="92"/>
        <item x="46"/>
        <item m="1" x="93"/>
        <item x="47"/>
        <item x="48"/>
        <item x="49"/>
        <item x="50"/>
        <item m="1" x="94"/>
        <item m="1" x="95"/>
        <item x="51"/>
        <item x="52"/>
        <item x="53"/>
        <item x="54"/>
        <item x="55"/>
        <item x="56"/>
        <item x="57"/>
        <item t="default"/>
      </items>
    </pivotField>
    <pivotField showAll="0"/>
    <pivotField showAll="0"/>
    <pivotField dataField="1" showAll="0"/>
    <pivotField dataField="1" showAll="0"/>
  </pivotFields>
  <rowFields count="1">
    <field x="0"/>
  </rowFields>
  <rowItems count="59">
    <i>
      <x v="1"/>
    </i>
    <i>
      <x v="2"/>
    </i>
    <i>
      <x v="3"/>
    </i>
    <i>
      <x v="6"/>
    </i>
    <i>
      <x v="10"/>
    </i>
    <i>
      <x v="11"/>
    </i>
    <i>
      <x v="14"/>
    </i>
    <i>
      <x v="17"/>
    </i>
    <i>
      <x v="18"/>
    </i>
    <i>
      <x v="19"/>
    </i>
    <i>
      <x v="21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6"/>
    </i>
    <i>
      <x v="37"/>
    </i>
    <i>
      <x v="38"/>
    </i>
    <i>
      <x v="40"/>
    </i>
    <i>
      <x v="42"/>
    </i>
    <i>
      <x v="43"/>
    </i>
    <i>
      <x v="44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64"/>
    </i>
    <i>
      <x v="65"/>
    </i>
    <i>
      <x v="67"/>
    </i>
    <i>
      <x v="69"/>
    </i>
    <i>
      <x v="71"/>
    </i>
    <i>
      <x v="73"/>
    </i>
    <i>
      <x v="75"/>
    </i>
    <i>
      <x v="76"/>
    </i>
    <i>
      <x v="77"/>
    </i>
    <i>
      <x v="78"/>
    </i>
    <i>
      <x v="79"/>
    </i>
    <i>
      <x v="81"/>
    </i>
    <i>
      <x v="83"/>
    </i>
    <i>
      <x v="84"/>
    </i>
    <i>
      <x v="85"/>
    </i>
    <i>
      <x v="86"/>
    </i>
    <i>
      <x v="89"/>
    </i>
    <i>
      <x v="90"/>
    </i>
    <i>
      <x v="91"/>
    </i>
    <i>
      <x v="92"/>
    </i>
    <i>
      <x v="93"/>
    </i>
    <i>
      <x v="94"/>
    </i>
    <i>
      <x v="9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MPRAS IMPORTE" fld="3" baseField="0" baseItem="0"/>
    <dataField name="Suma de PEDIDO IMPORT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9471-EBF3-490F-92D0-40A546EDCD93}">
  <dimension ref="A1:M117"/>
  <sheetViews>
    <sheetView workbookViewId="0">
      <selection activeCell="O4" sqref="O4"/>
    </sheetView>
  </sheetViews>
  <sheetFormatPr defaultColWidth="11.42578125" defaultRowHeight="15"/>
  <cols>
    <col min="1" max="1" width="22.28515625" bestFit="1" customWidth="1"/>
    <col min="3" max="4" width="12.28515625" bestFit="1" customWidth="1"/>
    <col min="5" max="6" width="12.28515625" customWidth="1"/>
    <col min="7" max="7" width="12.28515625" bestFit="1" customWidth="1"/>
    <col min="8" max="8" width="12.28515625" customWidth="1"/>
    <col min="9" max="9" width="12.28515625" bestFit="1" customWidth="1"/>
    <col min="10" max="10" width="13.28515625" bestFit="1" customWidth="1"/>
    <col min="11" max="12" width="12.28515625" bestFit="1" customWidth="1"/>
    <col min="13" max="13" width="6.28515625" style="25" bestFit="1" customWidth="1"/>
  </cols>
  <sheetData>
    <row r="1" spans="1:13" s="13" customFormat="1" ht="15.75" thickBot="1">
      <c r="C1" s="14" t="s">
        <v>0</v>
      </c>
      <c r="D1" s="14" t="s">
        <v>1</v>
      </c>
      <c r="E1" s="14" t="s">
        <v>2</v>
      </c>
      <c r="F1" s="14" t="s">
        <v>3</v>
      </c>
      <c r="M1" s="24"/>
    </row>
    <row r="2" spans="1:13" ht="26.25" thickBot="1">
      <c r="A2" s="1" t="s">
        <v>4</v>
      </c>
      <c r="B2" s="2" t="s">
        <v>5</v>
      </c>
      <c r="C2" s="11" t="s">
        <v>6</v>
      </c>
      <c r="D2" s="11" t="s">
        <v>6</v>
      </c>
      <c r="E2" s="11" t="s">
        <v>6</v>
      </c>
      <c r="F2" s="11" t="s">
        <v>6</v>
      </c>
      <c r="G2" s="2" t="s">
        <v>7</v>
      </c>
      <c r="H2" s="16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3">
      <c r="A3" s="3" t="s">
        <v>13</v>
      </c>
      <c r="B3" s="4" t="s">
        <v>14</v>
      </c>
      <c r="C3" s="12">
        <v>39228</v>
      </c>
      <c r="D3" s="12">
        <v>52307</v>
      </c>
      <c r="E3" s="12"/>
      <c r="F3" s="12"/>
      <c r="G3" s="12">
        <f>SUM(C3:F3)</f>
        <v>91535</v>
      </c>
      <c r="H3" s="17">
        <v>0.08</v>
      </c>
      <c r="I3" s="12">
        <f>G3*H3</f>
        <v>7322.8</v>
      </c>
      <c r="J3" s="12">
        <f>IFERROR(VLOOKUP(A3,'COMPRAS Y PEDIDOS'!A:B,2,FALSE),0)</f>
        <v>0</v>
      </c>
      <c r="K3" s="12">
        <f>IFERROR(VLOOKUP(A3,'COMPRAS Y PEDIDOS'!A:C,3,FALSE),0)</f>
        <v>0</v>
      </c>
      <c r="L3" s="19">
        <f>I3-J3-K3</f>
        <v>7322.8</v>
      </c>
      <c r="M3" s="25">
        <f>IFERROR((L3/I3),0%)</f>
        <v>1</v>
      </c>
    </row>
    <row r="4" spans="1:13">
      <c r="A4" s="5" t="s">
        <v>15</v>
      </c>
      <c r="B4" s="4" t="s">
        <v>14</v>
      </c>
      <c r="C4" s="12">
        <v>0</v>
      </c>
      <c r="D4" s="15">
        <v>0</v>
      </c>
      <c r="E4" s="15"/>
      <c r="F4" s="15"/>
      <c r="G4" s="12">
        <f t="shared" ref="G4:G67" si="0">SUM(C4:F4)</f>
        <v>0</v>
      </c>
      <c r="H4" s="18">
        <v>0</v>
      </c>
      <c r="I4" s="12">
        <f t="shared" ref="I4:I67" si="1">G4*H4</f>
        <v>0</v>
      </c>
      <c r="J4" s="12">
        <f>IFERROR(VLOOKUP(A4,'COMPRAS Y PEDIDOS'!A:B,2,FALSE),0)</f>
        <v>0</v>
      </c>
      <c r="K4" s="12">
        <f>IFERROR(VLOOKUP(A4,'COMPRAS Y PEDIDOS'!A:C,3,FALSE),0)</f>
        <v>0</v>
      </c>
      <c r="L4" s="19">
        <f t="shared" ref="L4:L67" si="2">I4-J4-K4</f>
        <v>0</v>
      </c>
      <c r="M4" s="25">
        <f t="shared" ref="M4:M67" si="3">IFERROR((L4/I4),0%)</f>
        <v>0</v>
      </c>
    </row>
    <row r="5" spans="1:13">
      <c r="A5" s="5" t="s">
        <v>16</v>
      </c>
      <c r="B5" s="4" t="s">
        <v>14</v>
      </c>
      <c r="C5" s="12">
        <v>149006</v>
      </c>
      <c r="D5" s="15">
        <v>154691</v>
      </c>
      <c r="E5" s="15"/>
      <c r="F5" s="15"/>
      <c r="G5" s="12">
        <f t="shared" si="0"/>
        <v>303697</v>
      </c>
      <c r="H5" s="18">
        <v>0.01</v>
      </c>
      <c r="I5" s="12">
        <f t="shared" si="1"/>
        <v>3036.9700000000003</v>
      </c>
      <c r="J5" s="12">
        <f>IFERROR(VLOOKUP(A5,'COMPRAS Y PEDIDOS'!A:B,2,FALSE),0)</f>
        <v>21638.07</v>
      </c>
      <c r="K5" s="12">
        <f>IFERROR(VLOOKUP(A5,'COMPRAS Y PEDIDOS'!A:C,3,FALSE),0)</f>
        <v>0</v>
      </c>
      <c r="L5" s="19">
        <f t="shared" si="2"/>
        <v>-18601.099999999999</v>
      </c>
      <c r="M5" s="25">
        <f t="shared" si="3"/>
        <v>-6.1248876347148631</v>
      </c>
    </row>
    <row r="6" spans="1:13">
      <c r="A6" s="5" t="s">
        <v>17</v>
      </c>
      <c r="B6" s="4" t="s">
        <v>14</v>
      </c>
      <c r="C6" s="12">
        <v>926254</v>
      </c>
      <c r="D6" s="15">
        <v>504786</v>
      </c>
      <c r="E6" s="15"/>
      <c r="F6" s="15"/>
      <c r="G6" s="12">
        <f t="shared" si="0"/>
        <v>1431040</v>
      </c>
      <c r="H6" s="18">
        <v>0.16</v>
      </c>
      <c r="I6" s="12">
        <f t="shared" si="1"/>
        <v>228966.39999999999</v>
      </c>
      <c r="J6" s="12">
        <f>IFERROR(VLOOKUP(A6,'COMPRAS Y PEDIDOS'!A:B,2,FALSE),0)</f>
        <v>2245.02</v>
      </c>
      <c r="K6" s="12">
        <f>IFERROR(VLOOKUP(A6,'COMPRAS Y PEDIDOS'!A:C,3,FALSE),0)</f>
        <v>18122.73</v>
      </c>
      <c r="L6" s="19">
        <f t="shared" si="2"/>
        <v>208598.65</v>
      </c>
      <c r="M6" s="25">
        <f t="shared" si="3"/>
        <v>0.91104480832122092</v>
      </c>
    </row>
    <row r="7" spans="1:13">
      <c r="A7" s="5" t="s">
        <v>18</v>
      </c>
      <c r="B7" s="6" t="s">
        <v>19</v>
      </c>
      <c r="C7" s="12">
        <v>0</v>
      </c>
      <c r="D7" s="15">
        <v>95696</v>
      </c>
      <c r="E7" s="15"/>
      <c r="F7" s="15"/>
      <c r="G7" s="12">
        <f t="shared" si="0"/>
        <v>95696</v>
      </c>
      <c r="H7" s="18">
        <v>0</v>
      </c>
      <c r="I7" s="12">
        <f t="shared" si="1"/>
        <v>0</v>
      </c>
      <c r="J7" s="12">
        <f>IFERROR(VLOOKUP(A7,'COMPRAS Y PEDIDOS'!A:B,2,FALSE),0)</f>
        <v>0</v>
      </c>
      <c r="K7" s="12">
        <f>IFERROR(VLOOKUP(A7,'COMPRAS Y PEDIDOS'!A:C,3,FALSE),0)</f>
        <v>0</v>
      </c>
      <c r="L7" s="19">
        <f t="shared" si="2"/>
        <v>0</v>
      </c>
      <c r="M7" s="25">
        <f t="shared" si="3"/>
        <v>0</v>
      </c>
    </row>
    <row r="8" spans="1:13">
      <c r="A8" s="5" t="s">
        <v>20</v>
      </c>
      <c r="B8" s="4" t="s">
        <v>14</v>
      </c>
      <c r="C8" s="12">
        <v>122881</v>
      </c>
      <c r="D8" s="15">
        <v>78114</v>
      </c>
      <c r="E8" s="15"/>
      <c r="F8" s="15"/>
      <c r="G8" s="12">
        <f t="shared" si="0"/>
        <v>200995</v>
      </c>
      <c r="H8" s="18">
        <v>0.16</v>
      </c>
      <c r="I8" s="12">
        <f t="shared" si="1"/>
        <v>32159.200000000001</v>
      </c>
      <c r="J8" s="12">
        <f>IFERROR(VLOOKUP(A8,'COMPRAS Y PEDIDOS'!A:B,2,FALSE),0)</f>
        <v>43622.54</v>
      </c>
      <c r="K8" s="12">
        <f>IFERROR(VLOOKUP(A8,'COMPRAS Y PEDIDOS'!A:C,3,FALSE),0)</f>
        <v>61990.400000000001</v>
      </c>
      <c r="L8" s="19">
        <f t="shared" si="2"/>
        <v>-73453.740000000005</v>
      </c>
      <c r="M8" s="25">
        <f t="shared" si="3"/>
        <v>-2.2840661459240281</v>
      </c>
    </row>
    <row r="9" spans="1:13">
      <c r="A9" s="5" t="s">
        <v>21</v>
      </c>
      <c r="B9" s="4" t="s">
        <v>14</v>
      </c>
      <c r="C9" s="12">
        <v>145</v>
      </c>
      <c r="D9" s="15">
        <v>13240</v>
      </c>
      <c r="E9" s="15"/>
      <c r="F9" s="15"/>
      <c r="G9" s="12">
        <f t="shared" si="0"/>
        <v>13385</v>
      </c>
      <c r="H9" s="18">
        <v>0.2</v>
      </c>
      <c r="I9" s="12">
        <f t="shared" si="1"/>
        <v>2677</v>
      </c>
      <c r="J9" s="12">
        <f>IFERROR(VLOOKUP(A9,'COMPRAS Y PEDIDOS'!A:B,2,FALSE),0)</f>
        <v>0</v>
      </c>
      <c r="K9" s="12">
        <f>IFERROR(VLOOKUP(A9,'COMPRAS Y PEDIDOS'!A:C,3,FALSE),0)</f>
        <v>0</v>
      </c>
      <c r="L9" s="19">
        <f t="shared" si="2"/>
        <v>2677</v>
      </c>
      <c r="M9" s="25">
        <f t="shared" si="3"/>
        <v>1</v>
      </c>
    </row>
    <row r="10" spans="1:13">
      <c r="A10" s="5" t="s">
        <v>22</v>
      </c>
      <c r="B10" s="4" t="s">
        <v>14</v>
      </c>
      <c r="C10" s="12">
        <v>166189</v>
      </c>
      <c r="D10" s="15">
        <v>128110</v>
      </c>
      <c r="E10" s="15"/>
      <c r="F10" s="15"/>
      <c r="G10" s="12">
        <f t="shared" si="0"/>
        <v>294299</v>
      </c>
      <c r="H10" s="18">
        <v>0</v>
      </c>
      <c r="I10" s="12">
        <f t="shared" si="1"/>
        <v>0</v>
      </c>
      <c r="J10" s="12">
        <f>IFERROR(VLOOKUP(A10,'COMPRAS Y PEDIDOS'!A:B,2,FALSE),0)</f>
        <v>0</v>
      </c>
      <c r="K10" s="12">
        <f>IFERROR(VLOOKUP(A10,'COMPRAS Y PEDIDOS'!A:C,3,FALSE),0)</f>
        <v>0</v>
      </c>
      <c r="L10" s="19">
        <f t="shared" si="2"/>
        <v>0</v>
      </c>
      <c r="M10" s="25">
        <f t="shared" si="3"/>
        <v>0</v>
      </c>
    </row>
    <row r="11" spans="1:13">
      <c r="A11" s="5" t="s">
        <v>23</v>
      </c>
      <c r="B11" s="4" t="s">
        <v>14</v>
      </c>
      <c r="C11" s="12">
        <v>189604</v>
      </c>
      <c r="D11" s="15">
        <v>29725</v>
      </c>
      <c r="E11" s="15"/>
      <c r="F11" s="15"/>
      <c r="G11" s="12">
        <f t="shared" si="0"/>
        <v>219329</v>
      </c>
      <c r="H11" s="18">
        <v>0</v>
      </c>
      <c r="I11" s="12">
        <f t="shared" si="1"/>
        <v>0</v>
      </c>
      <c r="J11" s="12">
        <f>IFERROR(VLOOKUP(A11,'COMPRAS Y PEDIDOS'!A:B,2,FALSE),0)</f>
        <v>123728.94</v>
      </c>
      <c r="K11" s="12">
        <f>IFERROR(VLOOKUP(A11,'COMPRAS Y PEDIDOS'!A:C,3,FALSE),0)</f>
        <v>0</v>
      </c>
      <c r="L11" s="19">
        <f t="shared" si="2"/>
        <v>-123728.94</v>
      </c>
      <c r="M11" s="25">
        <f t="shared" si="3"/>
        <v>0</v>
      </c>
    </row>
    <row r="12" spans="1:13">
      <c r="A12" s="5" t="s">
        <v>24</v>
      </c>
      <c r="B12" s="4" t="s">
        <v>14</v>
      </c>
      <c r="C12" s="12">
        <v>51128</v>
      </c>
      <c r="D12" s="15">
        <v>29775</v>
      </c>
      <c r="E12" s="15"/>
      <c r="F12" s="15"/>
      <c r="G12" s="12">
        <f t="shared" si="0"/>
        <v>80903</v>
      </c>
      <c r="H12" s="18">
        <v>0.19</v>
      </c>
      <c r="I12" s="12">
        <f t="shared" si="1"/>
        <v>15371.57</v>
      </c>
      <c r="J12" s="12">
        <f>IFERROR(VLOOKUP(A12,'COMPRAS Y PEDIDOS'!A:B,2,FALSE),0)</f>
        <v>0</v>
      </c>
      <c r="K12" s="12">
        <f>IFERROR(VLOOKUP(A12,'COMPRAS Y PEDIDOS'!A:C,3,FALSE),0)</f>
        <v>0</v>
      </c>
      <c r="L12" s="19">
        <f t="shared" si="2"/>
        <v>15371.57</v>
      </c>
      <c r="M12" s="25">
        <f t="shared" si="3"/>
        <v>1</v>
      </c>
    </row>
    <row r="13" spans="1:13">
      <c r="A13" s="5" t="s">
        <v>25</v>
      </c>
      <c r="B13" s="4" t="s">
        <v>14</v>
      </c>
      <c r="C13" s="12">
        <v>302405</v>
      </c>
      <c r="D13" s="15">
        <v>284989</v>
      </c>
      <c r="E13" s="15"/>
      <c r="F13" s="15"/>
      <c r="G13" s="12">
        <f t="shared" si="0"/>
        <v>587394</v>
      </c>
      <c r="H13" s="18">
        <v>0</v>
      </c>
      <c r="I13" s="12">
        <f t="shared" si="1"/>
        <v>0</v>
      </c>
      <c r="J13" s="12">
        <f>IFERROR(VLOOKUP(A13,'COMPRAS Y PEDIDOS'!A:B,2,FALSE),0)</f>
        <v>0</v>
      </c>
      <c r="K13" s="12">
        <f>IFERROR(VLOOKUP(A13,'COMPRAS Y PEDIDOS'!A:C,3,FALSE),0)</f>
        <v>0</v>
      </c>
      <c r="L13" s="19">
        <f t="shared" si="2"/>
        <v>0</v>
      </c>
      <c r="M13" s="25">
        <f t="shared" si="3"/>
        <v>0</v>
      </c>
    </row>
    <row r="14" spans="1:13">
      <c r="A14" s="5" t="s">
        <v>26</v>
      </c>
      <c r="B14" s="4" t="s">
        <v>14</v>
      </c>
      <c r="C14" s="12">
        <v>286652</v>
      </c>
      <c r="D14" s="15">
        <v>320597</v>
      </c>
      <c r="E14" s="15"/>
      <c r="F14" s="15"/>
      <c r="G14" s="12">
        <f t="shared" si="0"/>
        <v>607249</v>
      </c>
      <c r="H14" s="18">
        <v>0.1</v>
      </c>
      <c r="I14" s="12">
        <f t="shared" si="1"/>
        <v>60724.9</v>
      </c>
      <c r="J14" s="12">
        <f>IFERROR(VLOOKUP(A14,'COMPRAS Y PEDIDOS'!A:B,2,FALSE),0)</f>
        <v>0</v>
      </c>
      <c r="K14" s="12">
        <f>IFERROR(VLOOKUP(A14,'COMPRAS Y PEDIDOS'!A:C,3,FALSE),0)</f>
        <v>0</v>
      </c>
      <c r="L14" s="19">
        <f t="shared" si="2"/>
        <v>60724.9</v>
      </c>
      <c r="M14" s="25">
        <f t="shared" si="3"/>
        <v>1</v>
      </c>
    </row>
    <row r="15" spans="1:13">
      <c r="A15" s="5" t="s">
        <v>27</v>
      </c>
      <c r="B15" s="4" t="s">
        <v>14</v>
      </c>
      <c r="C15" s="12">
        <v>44683</v>
      </c>
      <c r="D15" s="15">
        <v>17621</v>
      </c>
      <c r="E15" s="15"/>
      <c r="F15" s="15"/>
      <c r="G15" s="12">
        <f t="shared" si="0"/>
        <v>62304</v>
      </c>
      <c r="H15" s="18">
        <v>0.34</v>
      </c>
      <c r="I15" s="12">
        <f t="shared" si="1"/>
        <v>21183.360000000001</v>
      </c>
      <c r="J15" s="12">
        <f>IFERROR(VLOOKUP(A15,'COMPRAS Y PEDIDOS'!A:B,2,FALSE),0)</f>
        <v>43986.310000000012</v>
      </c>
      <c r="K15" s="12">
        <f>IFERROR(VLOOKUP(A15,'COMPRAS Y PEDIDOS'!A:C,3,FALSE),0)</f>
        <v>0</v>
      </c>
      <c r="L15" s="19">
        <f t="shared" si="2"/>
        <v>-22802.950000000012</v>
      </c>
      <c r="M15" s="25">
        <f t="shared" si="3"/>
        <v>-1.0764557652799183</v>
      </c>
    </row>
    <row r="16" spans="1:13">
      <c r="A16" s="5" t="s">
        <v>28</v>
      </c>
      <c r="B16" s="4" t="s">
        <v>14</v>
      </c>
      <c r="C16" s="12">
        <v>190001</v>
      </c>
      <c r="D16" s="15">
        <v>168480</v>
      </c>
      <c r="E16" s="15"/>
      <c r="F16" s="15"/>
      <c r="G16" s="12">
        <f t="shared" si="0"/>
        <v>358481</v>
      </c>
      <c r="H16" s="18">
        <v>0.68</v>
      </c>
      <c r="I16" s="12">
        <f t="shared" si="1"/>
        <v>243767.08000000002</v>
      </c>
      <c r="J16" s="12">
        <f>IFERROR(VLOOKUP(A16,'COMPRAS Y PEDIDOS'!A:B,2,FALSE),0)</f>
        <v>85661.079999999987</v>
      </c>
      <c r="K16" s="12">
        <f>IFERROR(VLOOKUP(A16,'COMPRAS Y PEDIDOS'!A:C,3,FALSE),0)</f>
        <v>29791.020000000004</v>
      </c>
      <c r="L16" s="19">
        <f t="shared" si="2"/>
        <v>128314.98000000003</v>
      </c>
      <c r="M16" s="25">
        <f t="shared" si="3"/>
        <v>0.52638354612936256</v>
      </c>
    </row>
    <row r="17" spans="1:13">
      <c r="A17" s="5" t="s">
        <v>29</v>
      </c>
      <c r="B17" s="4" t="s">
        <v>14</v>
      </c>
      <c r="C17" s="12">
        <v>35523</v>
      </c>
      <c r="D17" s="15">
        <v>202</v>
      </c>
      <c r="E17" s="15"/>
      <c r="F17" s="15"/>
      <c r="G17" s="12">
        <f t="shared" si="0"/>
        <v>35725</v>
      </c>
      <c r="H17" s="18">
        <v>0.5</v>
      </c>
      <c r="I17" s="12">
        <f t="shared" si="1"/>
        <v>17862.5</v>
      </c>
      <c r="J17" s="12">
        <f>IFERROR(VLOOKUP(A17,'COMPRAS Y PEDIDOS'!A:B,2,FALSE),0)</f>
        <v>39840</v>
      </c>
      <c r="K17" s="12">
        <f>IFERROR(VLOOKUP(A17,'COMPRAS Y PEDIDOS'!A:C,3,FALSE),0)</f>
        <v>0</v>
      </c>
      <c r="L17" s="19">
        <f t="shared" si="2"/>
        <v>-21977.5</v>
      </c>
      <c r="M17" s="25">
        <f t="shared" si="3"/>
        <v>-1.23037088873338</v>
      </c>
    </row>
    <row r="18" spans="1:13">
      <c r="A18" s="5" t="s">
        <v>30</v>
      </c>
      <c r="B18" s="4" t="s">
        <v>31</v>
      </c>
      <c r="C18" s="12">
        <v>86398</v>
      </c>
      <c r="D18" s="15">
        <v>22</v>
      </c>
      <c r="E18" s="15"/>
      <c r="F18" s="15"/>
      <c r="G18" s="12">
        <f t="shared" si="0"/>
        <v>86420</v>
      </c>
      <c r="H18" s="18">
        <v>0.43</v>
      </c>
      <c r="I18" s="12">
        <f t="shared" si="1"/>
        <v>37160.6</v>
      </c>
      <c r="J18" s="12">
        <f>IFERROR(VLOOKUP(A18,'COMPRAS Y PEDIDOS'!A:B,2,FALSE),0)</f>
        <v>0</v>
      </c>
      <c r="K18" s="12">
        <f>IFERROR(VLOOKUP(A18,'COMPRAS Y PEDIDOS'!A:C,3,FALSE),0)</f>
        <v>0</v>
      </c>
      <c r="L18" s="19">
        <f t="shared" si="2"/>
        <v>37160.6</v>
      </c>
      <c r="M18" s="25">
        <f t="shared" si="3"/>
        <v>1</v>
      </c>
    </row>
    <row r="19" spans="1:13">
      <c r="A19" s="5" t="s">
        <v>32</v>
      </c>
      <c r="B19" s="4" t="s">
        <v>31</v>
      </c>
      <c r="C19" s="12">
        <v>11287</v>
      </c>
      <c r="D19" s="15">
        <v>43110</v>
      </c>
      <c r="E19" s="15"/>
      <c r="F19" s="15"/>
      <c r="G19" s="12">
        <f t="shared" si="0"/>
        <v>54397</v>
      </c>
      <c r="H19" s="18">
        <v>0.44</v>
      </c>
      <c r="I19" s="12">
        <f t="shared" si="1"/>
        <v>23934.68</v>
      </c>
      <c r="J19" s="12">
        <f>IFERROR(VLOOKUP(A19,'COMPRAS Y PEDIDOS'!A:B,2,FALSE),0)</f>
        <v>0</v>
      </c>
      <c r="K19" s="12">
        <f>IFERROR(VLOOKUP(A19,'COMPRAS Y PEDIDOS'!A:C,3,FALSE),0)</f>
        <v>0</v>
      </c>
      <c r="L19" s="19">
        <f t="shared" si="2"/>
        <v>23934.68</v>
      </c>
      <c r="M19" s="25">
        <f t="shared" si="3"/>
        <v>1</v>
      </c>
    </row>
    <row r="20" spans="1:13">
      <c r="A20" s="5" t="s">
        <v>33</v>
      </c>
      <c r="B20" s="4" t="s">
        <v>14</v>
      </c>
      <c r="C20" s="12">
        <v>110649</v>
      </c>
      <c r="D20" s="15">
        <v>140131</v>
      </c>
      <c r="E20" s="15"/>
      <c r="F20" s="15"/>
      <c r="G20" s="12">
        <f t="shared" si="0"/>
        <v>250780</v>
      </c>
      <c r="H20" s="18">
        <v>0.04</v>
      </c>
      <c r="I20" s="12">
        <f t="shared" si="1"/>
        <v>10031.200000000001</v>
      </c>
      <c r="J20" s="12">
        <f>IFERROR(VLOOKUP(A20,'COMPRAS Y PEDIDOS'!A:B,2,FALSE),0)</f>
        <v>0</v>
      </c>
      <c r="K20" s="12">
        <f>IFERROR(VLOOKUP(A20,'COMPRAS Y PEDIDOS'!A:C,3,FALSE),0)</f>
        <v>0</v>
      </c>
      <c r="L20" s="19">
        <f t="shared" si="2"/>
        <v>10031.200000000001</v>
      </c>
      <c r="M20" s="25">
        <f t="shared" si="3"/>
        <v>1</v>
      </c>
    </row>
    <row r="21" spans="1:13">
      <c r="A21" s="5" t="s">
        <v>34</v>
      </c>
      <c r="B21" s="4" t="s">
        <v>14</v>
      </c>
      <c r="C21" s="12">
        <v>135566</v>
      </c>
      <c r="D21" s="15">
        <v>90782</v>
      </c>
      <c r="E21" s="15"/>
      <c r="F21" s="15"/>
      <c r="G21" s="12">
        <f t="shared" si="0"/>
        <v>226348</v>
      </c>
      <c r="H21" s="18">
        <v>0.1</v>
      </c>
      <c r="I21" s="12">
        <f t="shared" si="1"/>
        <v>22634.800000000003</v>
      </c>
      <c r="J21" s="12">
        <f>IFERROR(VLOOKUP(A21,'COMPRAS Y PEDIDOS'!A:B,2,FALSE),0)</f>
        <v>3094.88</v>
      </c>
      <c r="K21" s="12">
        <f>IFERROR(VLOOKUP(A21,'COMPRAS Y PEDIDOS'!A:C,3,FALSE),0)</f>
        <v>21754.58</v>
      </c>
      <c r="L21" s="19">
        <f t="shared" si="2"/>
        <v>-2214.66</v>
      </c>
      <c r="M21" s="25">
        <f t="shared" si="3"/>
        <v>-9.7843144185060155E-2</v>
      </c>
    </row>
    <row r="22" spans="1:13">
      <c r="A22" s="5" t="s">
        <v>35</v>
      </c>
      <c r="B22" s="4" t="s">
        <v>14</v>
      </c>
      <c r="C22" s="12">
        <v>239694</v>
      </c>
      <c r="D22" s="15">
        <v>305834</v>
      </c>
      <c r="E22" s="15"/>
      <c r="F22" s="15"/>
      <c r="G22" s="12">
        <f t="shared" si="0"/>
        <v>545528</v>
      </c>
      <c r="H22" s="18">
        <v>0.18</v>
      </c>
      <c r="I22" s="12">
        <f t="shared" si="1"/>
        <v>98195.04</v>
      </c>
      <c r="J22" s="12">
        <f>IFERROR(VLOOKUP(A22,'COMPRAS Y PEDIDOS'!A:B,2,FALSE),0)</f>
        <v>61089.490000000013</v>
      </c>
      <c r="K22" s="12">
        <f>IFERROR(VLOOKUP(A22,'COMPRAS Y PEDIDOS'!A:C,3,FALSE),0)</f>
        <v>5247.84</v>
      </c>
      <c r="L22" s="19">
        <f t="shared" si="2"/>
        <v>31857.709999999981</v>
      </c>
      <c r="M22" s="25">
        <f t="shared" si="3"/>
        <v>0.32443298561719597</v>
      </c>
    </row>
    <row r="23" spans="1:13">
      <c r="A23" s="5" t="s">
        <v>36</v>
      </c>
      <c r="B23" s="4" t="s">
        <v>14</v>
      </c>
      <c r="C23" s="12">
        <v>85577</v>
      </c>
      <c r="D23" s="15">
        <v>34104</v>
      </c>
      <c r="E23" s="15"/>
      <c r="F23" s="15"/>
      <c r="G23" s="12">
        <f t="shared" si="0"/>
        <v>119681</v>
      </c>
      <c r="H23" s="18">
        <v>0.31</v>
      </c>
      <c r="I23" s="12">
        <f t="shared" si="1"/>
        <v>37101.11</v>
      </c>
      <c r="J23" s="12">
        <f>IFERROR(VLOOKUP(A23,'COMPRAS Y PEDIDOS'!A:B,2,FALSE),0)</f>
        <v>6006.13</v>
      </c>
      <c r="K23" s="12">
        <f>IFERROR(VLOOKUP(A23,'COMPRAS Y PEDIDOS'!A:C,3,FALSE),0)</f>
        <v>0</v>
      </c>
      <c r="L23" s="19">
        <f t="shared" si="2"/>
        <v>31094.98</v>
      </c>
      <c r="M23" s="25">
        <f t="shared" si="3"/>
        <v>0.83811454697716592</v>
      </c>
    </row>
    <row r="24" spans="1:13">
      <c r="A24" s="5" t="s">
        <v>37</v>
      </c>
      <c r="B24" s="4" t="s">
        <v>14</v>
      </c>
      <c r="C24" s="12">
        <v>71237</v>
      </c>
      <c r="D24" s="15">
        <v>60814</v>
      </c>
      <c r="E24" s="15"/>
      <c r="F24" s="15"/>
      <c r="G24" s="12">
        <f t="shared" si="0"/>
        <v>132051</v>
      </c>
      <c r="H24" s="18">
        <v>0</v>
      </c>
      <c r="I24" s="12">
        <f t="shared" si="1"/>
        <v>0</v>
      </c>
      <c r="J24" s="12">
        <f>IFERROR(VLOOKUP(A24,'COMPRAS Y PEDIDOS'!A:B,2,FALSE),0)</f>
        <v>0</v>
      </c>
      <c r="K24" s="12">
        <f>IFERROR(VLOOKUP(A24,'COMPRAS Y PEDIDOS'!A:C,3,FALSE),0)</f>
        <v>0</v>
      </c>
      <c r="L24" s="19">
        <f t="shared" si="2"/>
        <v>0</v>
      </c>
      <c r="M24" s="25">
        <f t="shared" si="3"/>
        <v>0</v>
      </c>
    </row>
    <row r="25" spans="1:13">
      <c r="A25" s="5" t="s">
        <v>38</v>
      </c>
      <c r="B25" s="4" t="s">
        <v>14</v>
      </c>
      <c r="C25" s="12">
        <v>276871</v>
      </c>
      <c r="D25" s="15">
        <v>236669</v>
      </c>
      <c r="E25" s="15"/>
      <c r="F25" s="15"/>
      <c r="G25" s="12">
        <f t="shared" si="0"/>
        <v>513540</v>
      </c>
      <c r="H25" s="18">
        <v>0.5</v>
      </c>
      <c r="I25" s="12">
        <f t="shared" si="1"/>
        <v>256770</v>
      </c>
      <c r="J25" s="12">
        <f>IFERROR(VLOOKUP(A25,'COMPRAS Y PEDIDOS'!A:B,2,FALSE),0)</f>
        <v>145381.59000000003</v>
      </c>
      <c r="K25" s="12">
        <f>IFERROR(VLOOKUP(A25,'COMPRAS Y PEDIDOS'!A:C,3,FALSE),0)</f>
        <v>72345.3</v>
      </c>
      <c r="L25" s="19">
        <f t="shared" si="2"/>
        <v>39043.109999999971</v>
      </c>
      <c r="M25" s="25">
        <f t="shared" si="3"/>
        <v>0.15205479612104206</v>
      </c>
    </row>
    <row r="26" spans="1:13">
      <c r="A26" s="5" t="s">
        <v>39</v>
      </c>
      <c r="B26" s="4" t="s">
        <v>14</v>
      </c>
      <c r="C26" s="12">
        <v>98267</v>
      </c>
      <c r="D26" s="15">
        <v>43633</v>
      </c>
      <c r="E26" s="15"/>
      <c r="F26" s="15"/>
      <c r="G26" s="12">
        <f t="shared" si="0"/>
        <v>141900</v>
      </c>
      <c r="H26" s="18">
        <v>0.17</v>
      </c>
      <c r="I26" s="12">
        <f t="shared" si="1"/>
        <v>24123</v>
      </c>
      <c r="J26" s="12">
        <f>IFERROR(VLOOKUP(A26,'COMPRAS Y PEDIDOS'!A:B,2,FALSE),0)</f>
        <v>0</v>
      </c>
      <c r="K26" s="12">
        <f>IFERROR(VLOOKUP(A26,'COMPRAS Y PEDIDOS'!A:C,3,FALSE),0)</f>
        <v>0</v>
      </c>
      <c r="L26" s="19">
        <f t="shared" si="2"/>
        <v>24123</v>
      </c>
      <c r="M26" s="25">
        <f t="shared" si="3"/>
        <v>1</v>
      </c>
    </row>
    <row r="27" spans="1:13">
      <c r="A27" s="5" t="s">
        <v>40</v>
      </c>
      <c r="B27" s="4" t="s">
        <v>14</v>
      </c>
      <c r="C27" s="12">
        <v>53442</v>
      </c>
      <c r="D27" s="15">
        <v>39744</v>
      </c>
      <c r="E27" s="15"/>
      <c r="F27" s="15"/>
      <c r="G27" s="12">
        <f t="shared" si="0"/>
        <v>93186</v>
      </c>
      <c r="H27" s="18">
        <v>0</v>
      </c>
      <c r="I27" s="12">
        <f t="shared" si="1"/>
        <v>0</v>
      </c>
      <c r="J27" s="12">
        <f>IFERROR(VLOOKUP(A27,'COMPRAS Y PEDIDOS'!A:B,2,FALSE),0)</f>
        <v>0</v>
      </c>
      <c r="K27" s="12">
        <f>IFERROR(VLOOKUP(A27,'COMPRAS Y PEDIDOS'!A:C,3,FALSE),0)</f>
        <v>0</v>
      </c>
      <c r="L27" s="19">
        <f t="shared" si="2"/>
        <v>0</v>
      </c>
      <c r="M27" s="25">
        <f t="shared" si="3"/>
        <v>0</v>
      </c>
    </row>
    <row r="28" spans="1:13">
      <c r="A28" s="5" t="s">
        <v>41</v>
      </c>
      <c r="B28" s="4" t="s">
        <v>14</v>
      </c>
      <c r="C28" s="12">
        <v>573269</v>
      </c>
      <c r="D28" s="15">
        <v>772265</v>
      </c>
      <c r="E28" s="15"/>
      <c r="F28" s="15"/>
      <c r="G28" s="12">
        <f t="shared" si="0"/>
        <v>1345534</v>
      </c>
      <c r="H28" s="18">
        <v>1</v>
      </c>
      <c r="I28" s="12">
        <f t="shared" si="1"/>
        <v>1345534</v>
      </c>
      <c r="J28" s="12">
        <f>IFERROR(VLOOKUP(A28,'COMPRAS Y PEDIDOS'!A:B,2,FALSE),0)</f>
        <v>0</v>
      </c>
      <c r="K28" s="12">
        <f>IFERROR(VLOOKUP(A28,'COMPRAS Y PEDIDOS'!A:C,3,FALSE),0)</f>
        <v>0</v>
      </c>
      <c r="L28" s="19">
        <f t="shared" si="2"/>
        <v>1345534</v>
      </c>
      <c r="M28" s="25">
        <f t="shared" si="3"/>
        <v>1</v>
      </c>
    </row>
    <row r="29" spans="1:13">
      <c r="A29" s="5" t="s">
        <v>42</v>
      </c>
      <c r="B29" s="6" t="s">
        <v>43</v>
      </c>
      <c r="C29" s="12">
        <v>0</v>
      </c>
      <c r="D29" s="15">
        <v>3534</v>
      </c>
      <c r="E29" s="15"/>
      <c r="F29" s="15"/>
      <c r="G29" s="12">
        <f t="shared" si="0"/>
        <v>3534</v>
      </c>
      <c r="H29" s="18">
        <v>0</v>
      </c>
      <c r="I29" s="12">
        <f t="shared" si="1"/>
        <v>0</v>
      </c>
      <c r="J29" s="12">
        <f>IFERROR(VLOOKUP(A29,'COMPRAS Y PEDIDOS'!A:B,2,FALSE),0)</f>
        <v>0</v>
      </c>
      <c r="K29" s="12">
        <f>IFERROR(VLOOKUP(A29,'COMPRAS Y PEDIDOS'!A:C,3,FALSE),0)</f>
        <v>0</v>
      </c>
      <c r="L29" s="19">
        <f t="shared" si="2"/>
        <v>0</v>
      </c>
      <c r="M29" s="25">
        <f t="shared" si="3"/>
        <v>0</v>
      </c>
    </row>
    <row r="30" spans="1:13">
      <c r="A30" s="5" t="s">
        <v>44</v>
      </c>
      <c r="B30" s="4" t="s">
        <v>14</v>
      </c>
      <c r="C30" s="12">
        <v>118091</v>
      </c>
      <c r="D30" s="15">
        <v>171951</v>
      </c>
      <c r="E30" s="15"/>
      <c r="F30" s="15"/>
      <c r="G30" s="12">
        <f t="shared" si="0"/>
        <v>290042</v>
      </c>
      <c r="H30" s="18">
        <v>0</v>
      </c>
      <c r="I30" s="12">
        <f t="shared" si="1"/>
        <v>0</v>
      </c>
      <c r="J30" s="12">
        <f>IFERROR(VLOOKUP(A30,'COMPRAS Y PEDIDOS'!A:B,2,FALSE),0)</f>
        <v>0</v>
      </c>
      <c r="K30" s="12">
        <f>IFERROR(VLOOKUP(A30,'COMPRAS Y PEDIDOS'!A:C,3,FALSE),0)</f>
        <v>0</v>
      </c>
      <c r="L30" s="19">
        <f t="shared" si="2"/>
        <v>0</v>
      </c>
      <c r="M30" s="25">
        <f t="shared" si="3"/>
        <v>0</v>
      </c>
    </row>
    <row r="31" spans="1:13">
      <c r="A31" s="5" t="s">
        <v>45</v>
      </c>
      <c r="B31" s="4" t="s">
        <v>14</v>
      </c>
      <c r="C31" s="12">
        <v>312583</v>
      </c>
      <c r="D31" s="15">
        <v>153604</v>
      </c>
      <c r="E31" s="15"/>
      <c r="F31" s="15"/>
      <c r="G31" s="12">
        <f t="shared" si="0"/>
        <v>466187</v>
      </c>
      <c r="H31" s="18">
        <v>0.56000000000000005</v>
      </c>
      <c r="I31" s="12">
        <f t="shared" si="1"/>
        <v>261064.72000000003</v>
      </c>
      <c r="J31" s="12">
        <f>IFERROR(VLOOKUP(A31,'COMPRAS Y PEDIDOS'!A:B,2,FALSE),0)</f>
        <v>103610.19</v>
      </c>
      <c r="K31" s="12">
        <f>IFERROR(VLOOKUP(A31,'COMPRAS Y PEDIDOS'!A:C,3,FALSE),0)</f>
        <v>0</v>
      </c>
      <c r="L31" s="19">
        <f t="shared" si="2"/>
        <v>157454.53000000003</v>
      </c>
      <c r="M31" s="25">
        <f t="shared" si="3"/>
        <v>0.60312450491203873</v>
      </c>
    </row>
    <row r="32" spans="1:13">
      <c r="A32" s="5" t="s">
        <v>46</v>
      </c>
      <c r="B32" s="4" t="s">
        <v>14</v>
      </c>
      <c r="C32" s="12">
        <v>328715</v>
      </c>
      <c r="D32" s="15">
        <v>269411</v>
      </c>
      <c r="E32" s="15"/>
      <c r="F32" s="15"/>
      <c r="G32" s="12">
        <f t="shared" si="0"/>
        <v>598126</v>
      </c>
      <c r="H32" s="18">
        <v>0</v>
      </c>
      <c r="I32" s="12">
        <f t="shared" si="1"/>
        <v>0</v>
      </c>
      <c r="J32" s="12">
        <f>IFERROR(VLOOKUP(A32,'COMPRAS Y PEDIDOS'!A:B,2,FALSE),0)</f>
        <v>0</v>
      </c>
      <c r="K32" s="12">
        <f>IFERROR(VLOOKUP(A32,'COMPRAS Y PEDIDOS'!A:C,3,FALSE),0)</f>
        <v>0</v>
      </c>
      <c r="L32" s="19">
        <f t="shared" si="2"/>
        <v>0</v>
      </c>
      <c r="M32" s="25">
        <f t="shared" si="3"/>
        <v>0</v>
      </c>
    </row>
    <row r="33" spans="1:13">
      <c r="A33" s="5" t="s">
        <v>47</v>
      </c>
      <c r="B33" s="4" t="s">
        <v>14</v>
      </c>
      <c r="C33" s="12">
        <v>319077</v>
      </c>
      <c r="D33" s="15">
        <v>292884</v>
      </c>
      <c r="E33" s="15"/>
      <c r="F33" s="15"/>
      <c r="G33" s="12">
        <f t="shared" si="0"/>
        <v>611961</v>
      </c>
      <c r="H33" s="18">
        <v>1</v>
      </c>
      <c r="I33" s="12">
        <f t="shared" si="1"/>
        <v>611961</v>
      </c>
      <c r="J33" s="12">
        <f>IFERROR(VLOOKUP(A33,'COMPRAS Y PEDIDOS'!A:B,2,FALSE),0)</f>
        <v>12584.01</v>
      </c>
      <c r="K33" s="12">
        <f>IFERROR(VLOOKUP(A33,'COMPRAS Y PEDIDOS'!A:C,3,FALSE),0)</f>
        <v>3166.76</v>
      </c>
      <c r="L33" s="19">
        <f t="shared" si="2"/>
        <v>596210.23</v>
      </c>
      <c r="M33" s="25">
        <f t="shared" si="3"/>
        <v>0.97426180753348657</v>
      </c>
    </row>
    <row r="34" spans="1:13">
      <c r="A34" s="5" t="s">
        <v>48</v>
      </c>
      <c r="B34" s="6" t="s">
        <v>43</v>
      </c>
      <c r="C34" s="12">
        <v>0</v>
      </c>
      <c r="D34" s="15">
        <v>0</v>
      </c>
      <c r="E34" s="15"/>
      <c r="F34" s="15"/>
      <c r="G34" s="12">
        <f t="shared" si="0"/>
        <v>0</v>
      </c>
      <c r="H34" s="18">
        <v>0</v>
      </c>
      <c r="I34" s="12">
        <f t="shared" si="1"/>
        <v>0</v>
      </c>
      <c r="J34" s="12">
        <f>IFERROR(VLOOKUP(A34,'COMPRAS Y PEDIDOS'!A:B,2,FALSE),0)</f>
        <v>0</v>
      </c>
      <c r="K34" s="12">
        <f>IFERROR(VLOOKUP(A34,'COMPRAS Y PEDIDOS'!A:C,3,FALSE),0)</f>
        <v>0</v>
      </c>
      <c r="L34" s="19">
        <f t="shared" si="2"/>
        <v>0</v>
      </c>
      <c r="M34" s="25">
        <f t="shared" si="3"/>
        <v>0</v>
      </c>
    </row>
    <row r="35" spans="1:13">
      <c r="A35" s="5" t="s">
        <v>49</v>
      </c>
      <c r="B35" s="4" t="s">
        <v>14</v>
      </c>
      <c r="C35" s="12">
        <v>77747</v>
      </c>
      <c r="D35" s="15">
        <v>26000</v>
      </c>
      <c r="E35" s="15"/>
      <c r="F35" s="15"/>
      <c r="G35" s="12">
        <f t="shared" si="0"/>
        <v>103747</v>
      </c>
      <c r="H35" s="18">
        <v>1</v>
      </c>
      <c r="I35" s="12">
        <f t="shared" si="1"/>
        <v>103747</v>
      </c>
      <c r="J35" s="12">
        <f>IFERROR(VLOOKUP(A35,'COMPRAS Y PEDIDOS'!A:B,2,FALSE),0)</f>
        <v>108098.91</v>
      </c>
      <c r="K35" s="12">
        <f>IFERROR(VLOOKUP(A35,'COMPRAS Y PEDIDOS'!A:C,3,FALSE),0)</f>
        <v>0</v>
      </c>
      <c r="L35" s="19">
        <f t="shared" si="2"/>
        <v>-4351.9100000000035</v>
      </c>
      <c r="M35" s="25">
        <f t="shared" si="3"/>
        <v>-4.1947333416869917E-2</v>
      </c>
    </row>
    <row r="36" spans="1:13">
      <c r="A36" s="5" t="s">
        <v>50</v>
      </c>
      <c r="B36" s="4" t="s">
        <v>14</v>
      </c>
      <c r="C36" s="12">
        <v>13211</v>
      </c>
      <c r="D36" s="15">
        <v>54515</v>
      </c>
      <c r="E36" s="15"/>
      <c r="F36" s="15"/>
      <c r="G36" s="12">
        <f t="shared" si="0"/>
        <v>67726</v>
      </c>
      <c r="H36" s="18">
        <v>0.12</v>
      </c>
      <c r="I36" s="12">
        <f t="shared" si="1"/>
        <v>8127.12</v>
      </c>
      <c r="J36" s="12">
        <f>IFERROR(VLOOKUP(A36,'COMPRAS Y PEDIDOS'!A:B,2,FALSE),0)</f>
        <v>13998.460000000001</v>
      </c>
      <c r="K36" s="12">
        <f>IFERROR(VLOOKUP(A36,'COMPRAS Y PEDIDOS'!A:C,3,FALSE),0)</f>
        <v>2346.73</v>
      </c>
      <c r="L36" s="19">
        <f t="shared" si="2"/>
        <v>-8218.0700000000015</v>
      </c>
      <c r="M36" s="25">
        <f t="shared" si="3"/>
        <v>-1.011190926182953</v>
      </c>
    </row>
    <row r="37" spans="1:13">
      <c r="A37" s="5" t="s">
        <v>51</v>
      </c>
      <c r="B37" s="4" t="s">
        <v>14</v>
      </c>
      <c r="C37" s="12">
        <v>212884</v>
      </c>
      <c r="D37" s="15">
        <v>107298</v>
      </c>
      <c r="E37" s="15"/>
      <c r="F37" s="15"/>
      <c r="G37" s="12">
        <f t="shared" si="0"/>
        <v>320182</v>
      </c>
      <c r="H37" s="18">
        <v>0</v>
      </c>
      <c r="I37" s="12">
        <f t="shared" si="1"/>
        <v>0</v>
      </c>
      <c r="J37" s="12">
        <f>IFERROR(VLOOKUP(A37,'COMPRAS Y PEDIDOS'!A:B,2,FALSE),0)</f>
        <v>0</v>
      </c>
      <c r="K37" s="12">
        <f>IFERROR(VLOOKUP(A37,'COMPRAS Y PEDIDOS'!A:C,3,FALSE),0)</f>
        <v>0</v>
      </c>
      <c r="L37" s="19">
        <f t="shared" si="2"/>
        <v>0</v>
      </c>
      <c r="M37" s="25">
        <f t="shared" si="3"/>
        <v>0</v>
      </c>
    </row>
    <row r="38" spans="1:13">
      <c r="A38" s="5" t="s">
        <v>52</v>
      </c>
      <c r="B38" s="4" t="s">
        <v>14</v>
      </c>
      <c r="C38" s="12">
        <v>3202</v>
      </c>
      <c r="D38" s="15">
        <v>5053</v>
      </c>
      <c r="E38" s="15"/>
      <c r="F38" s="15"/>
      <c r="G38" s="12">
        <f t="shared" si="0"/>
        <v>8255</v>
      </c>
      <c r="H38" s="18">
        <v>0</v>
      </c>
      <c r="I38" s="12">
        <f t="shared" si="1"/>
        <v>0</v>
      </c>
      <c r="J38" s="12">
        <f>IFERROR(VLOOKUP(A38,'COMPRAS Y PEDIDOS'!A:B,2,FALSE),0)</f>
        <v>0</v>
      </c>
      <c r="K38" s="12">
        <f>IFERROR(VLOOKUP(A38,'COMPRAS Y PEDIDOS'!A:C,3,FALSE),0)</f>
        <v>0</v>
      </c>
      <c r="L38" s="19">
        <f t="shared" si="2"/>
        <v>0</v>
      </c>
      <c r="M38" s="25">
        <f t="shared" si="3"/>
        <v>0</v>
      </c>
    </row>
    <row r="39" spans="1:13">
      <c r="A39" s="5" t="s">
        <v>53</v>
      </c>
      <c r="B39" s="4" t="s">
        <v>14</v>
      </c>
      <c r="C39" s="12">
        <v>156481</v>
      </c>
      <c r="D39" s="15">
        <v>187110</v>
      </c>
      <c r="E39" s="15"/>
      <c r="F39" s="15"/>
      <c r="G39" s="12">
        <f t="shared" si="0"/>
        <v>343591</v>
      </c>
      <c r="H39" s="18">
        <v>0.75</v>
      </c>
      <c r="I39" s="12">
        <f t="shared" si="1"/>
        <v>257693.25</v>
      </c>
      <c r="J39" s="12">
        <f>IFERROR(VLOOKUP(A39,'COMPRAS Y PEDIDOS'!A:B,2,FALSE),0)</f>
        <v>116921.19</v>
      </c>
      <c r="K39" s="12">
        <f>IFERROR(VLOOKUP(A39,'COMPRAS Y PEDIDOS'!A:C,3,FALSE),0)</f>
        <v>18572.07</v>
      </c>
      <c r="L39" s="19">
        <f t="shared" si="2"/>
        <v>122199.98999999999</v>
      </c>
      <c r="M39" s="25">
        <f t="shared" si="3"/>
        <v>0.4742071823767211</v>
      </c>
    </row>
    <row r="40" spans="1:13">
      <c r="A40" s="5" t="s">
        <v>54</v>
      </c>
      <c r="B40" s="6" t="s">
        <v>43</v>
      </c>
      <c r="C40" s="12">
        <v>0</v>
      </c>
      <c r="D40" s="15">
        <v>0</v>
      </c>
      <c r="E40" s="15"/>
      <c r="F40" s="15"/>
      <c r="G40" s="12">
        <f t="shared" si="0"/>
        <v>0</v>
      </c>
      <c r="H40" s="18">
        <v>0</v>
      </c>
      <c r="I40" s="12">
        <f t="shared" si="1"/>
        <v>0</v>
      </c>
      <c r="J40" s="12">
        <f>IFERROR(VLOOKUP(A40,'COMPRAS Y PEDIDOS'!A:B,2,FALSE),0)</f>
        <v>0</v>
      </c>
      <c r="K40" s="12">
        <f>IFERROR(VLOOKUP(A40,'COMPRAS Y PEDIDOS'!A:C,3,FALSE),0)</f>
        <v>0</v>
      </c>
      <c r="L40" s="19">
        <f t="shared" si="2"/>
        <v>0</v>
      </c>
      <c r="M40" s="25">
        <f t="shared" si="3"/>
        <v>0</v>
      </c>
    </row>
    <row r="41" spans="1:13">
      <c r="A41" s="5" t="s">
        <v>55</v>
      </c>
      <c r="B41" s="6" t="s">
        <v>43</v>
      </c>
      <c r="C41" s="12">
        <v>0</v>
      </c>
      <c r="D41" s="15">
        <v>0</v>
      </c>
      <c r="E41" s="15"/>
      <c r="F41" s="15"/>
      <c r="G41" s="12">
        <f t="shared" si="0"/>
        <v>0</v>
      </c>
      <c r="H41" s="18">
        <v>0</v>
      </c>
      <c r="I41" s="12">
        <f t="shared" si="1"/>
        <v>0</v>
      </c>
      <c r="J41" s="12">
        <f>IFERROR(VLOOKUP(A41,'COMPRAS Y PEDIDOS'!A:B,2,FALSE),0)</f>
        <v>8256.9600000000009</v>
      </c>
      <c r="K41" s="12">
        <f>IFERROR(VLOOKUP(A41,'COMPRAS Y PEDIDOS'!A:C,3,FALSE),0)</f>
        <v>0</v>
      </c>
      <c r="L41" s="19">
        <f t="shared" si="2"/>
        <v>-8256.9600000000009</v>
      </c>
      <c r="M41" s="25">
        <f t="shared" si="3"/>
        <v>0</v>
      </c>
    </row>
    <row r="42" spans="1:13">
      <c r="A42" s="5" t="s">
        <v>56</v>
      </c>
      <c r="B42" s="4" t="s">
        <v>14</v>
      </c>
      <c r="C42" s="12">
        <v>1400</v>
      </c>
      <c r="D42" s="15">
        <v>107288</v>
      </c>
      <c r="E42" s="15"/>
      <c r="F42" s="15"/>
      <c r="G42" s="12">
        <f t="shared" si="0"/>
        <v>108688</v>
      </c>
      <c r="H42" s="18">
        <v>0</v>
      </c>
      <c r="I42" s="12">
        <f t="shared" si="1"/>
        <v>0</v>
      </c>
      <c r="J42" s="12">
        <f>IFERROR(VLOOKUP(A42,'COMPRAS Y PEDIDOS'!A:B,2,FALSE),0)</f>
        <v>0</v>
      </c>
      <c r="K42" s="12">
        <f>IFERROR(VLOOKUP(A42,'COMPRAS Y PEDIDOS'!A:C,3,FALSE),0)</f>
        <v>0</v>
      </c>
      <c r="L42" s="19">
        <f t="shared" si="2"/>
        <v>0</v>
      </c>
      <c r="M42" s="25">
        <f t="shared" si="3"/>
        <v>0</v>
      </c>
    </row>
    <row r="43" spans="1:13">
      <c r="A43" s="5" t="s">
        <v>57</v>
      </c>
      <c r="B43" s="4" t="s">
        <v>14</v>
      </c>
      <c r="C43" s="12">
        <v>1147045</v>
      </c>
      <c r="D43" s="15">
        <v>1140478</v>
      </c>
      <c r="E43" s="15"/>
      <c r="F43" s="15"/>
      <c r="G43" s="12">
        <f t="shared" si="0"/>
        <v>2287523</v>
      </c>
      <c r="H43" s="18">
        <v>0.41</v>
      </c>
      <c r="I43" s="12">
        <f t="shared" si="1"/>
        <v>937884.42999999993</v>
      </c>
      <c r="J43" s="12">
        <f>IFERROR(VLOOKUP(A43,'COMPRAS Y PEDIDOS'!A:B,2,FALSE),0)</f>
        <v>308472.05999999994</v>
      </c>
      <c r="K43" s="12">
        <f>IFERROR(VLOOKUP(A43,'COMPRAS Y PEDIDOS'!A:C,3,FALSE),0)</f>
        <v>24566.480000000003</v>
      </c>
      <c r="L43" s="19">
        <f t="shared" si="2"/>
        <v>604845.89</v>
      </c>
      <c r="M43" s="25">
        <f t="shared" si="3"/>
        <v>0.644904500653668</v>
      </c>
    </row>
    <row r="44" spans="1:13">
      <c r="A44" s="5" t="s">
        <v>58</v>
      </c>
      <c r="B44" s="7" t="s">
        <v>14</v>
      </c>
      <c r="C44" s="12">
        <v>67958</v>
      </c>
      <c r="D44" s="15">
        <v>41880</v>
      </c>
      <c r="E44" s="15"/>
      <c r="F44" s="15"/>
      <c r="G44" s="12">
        <f t="shared" si="0"/>
        <v>109838</v>
      </c>
      <c r="H44" s="18">
        <v>0.27</v>
      </c>
      <c r="I44" s="12">
        <f t="shared" si="1"/>
        <v>29656.260000000002</v>
      </c>
      <c r="J44" s="12">
        <f>IFERROR(VLOOKUP(A44,'COMPRAS Y PEDIDOS'!A:B,2,FALSE),0)</f>
        <v>41761.94</v>
      </c>
      <c r="K44" s="12">
        <f>IFERROR(VLOOKUP(A44,'COMPRAS Y PEDIDOS'!A:C,3,FALSE),0)</f>
        <v>0</v>
      </c>
      <c r="L44" s="19">
        <f t="shared" si="2"/>
        <v>-12105.68</v>
      </c>
      <c r="M44" s="25">
        <f t="shared" si="3"/>
        <v>-0.40819982020659379</v>
      </c>
    </row>
    <row r="45" spans="1:13">
      <c r="A45" s="5" t="s">
        <v>59</v>
      </c>
      <c r="B45" s="4" t="s">
        <v>14</v>
      </c>
      <c r="C45" s="12">
        <v>145179</v>
      </c>
      <c r="D45" s="15">
        <v>75179</v>
      </c>
      <c r="E45" s="15"/>
      <c r="F45" s="15"/>
      <c r="G45" s="12">
        <f t="shared" si="0"/>
        <v>220358</v>
      </c>
      <c r="H45" s="18">
        <v>0.8</v>
      </c>
      <c r="I45" s="12">
        <f t="shared" si="1"/>
        <v>176286.40000000002</v>
      </c>
      <c r="J45" s="12">
        <f>IFERROR(VLOOKUP(A45,'COMPRAS Y PEDIDOS'!A:B,2,FALSE),0)</f>
        <v>7512.41</v>
      </c>
      <c r="K45" s="12">
        <f>IFERROR(VLOOKUP(A45,'COMPRAS Y PEDIDOS'!A:C,3,FALSE),0)</f>
        <v>0</v>
      </c>
      <c r="L45" s="19">
        <f t="shared" si="2"/>
        <v>168773.99000000002</v>
      </c>
      <c r="M45" s="25">
        <f t="shared" si="3"/>
        <v>0.95738519817751111</v>
      </c>
    </row>
    <row r="46" spans="1:13">
      <c r="A46" s="5" t="s">
        <v>60</v>
      </c>
      <c r="B46" s="4" t="s">
        <v>14</v>
      </c>
      <c r="C46" s="12">
        <v>101519</v>
      </c>
      <c r="D46" s="15">
        <v>74321</v>
      </c>
      <c r="E46" s="15"/>
      <c r="F46" s="15"/>
      <c r="G46" s="12">
        <f t="shared" si="0"/>
        <v>175840</v>
      </c>
      <c r="H46" s="18">
        <v>7.0000000000000007E-2</v>
      </c>
      <c r="I46" s="12">
        <f t="shared" si="1"/>
        <v>12308.800000000001</v>
      </c>
      <c r="J46" s="12">
        <f>IFERROR(VLOOKUP(A46,'COMPRAS Y PEDIDOS'!A:B,2,FALSE),0)</f>
        <v>0</v>
      </c>
      <c r="K46" s="12">
        <f>IFERROR(VLOOKUP(A46,'COMPRAS Y PEDIDOS'!A:C,3,FALSE),0)</f>
        <v>0</v>
      </c>
      <c r="L46" s="19">
        <f t="shared" si="2"/>
        <v>12308.800000000001</v>
      </c>
      <c r="M46" s="25">
        <f t="shared" si="3"/>
        <v>1</v>
      </c>
    </row>
    <row r="47" spans="1:13">
      <c r="A47" s="5" t="s">
        <v>61</v>
      </c>
      <c r="B47" s="6" t="s">
        <v>43</v>
      </c>
      <c r="C47" s="12">
        <v>0</v>
      </c>
      <c r="D47" s="15">
        <v>2487</v>
      </c>
      <c r="E47" s="15"/>
      <c r="F47" s="15"/>
      <c r="G47" s="12">
        <f t="shared" si="0"/>
        <v>2487</v>
      </c>
      <c r="H47" s="18">
        <v>0.14000000000000001</v>
      </c>
      <c r="I47" s="12">
        <f t="shared" si="1"/>
        <v>348.18</v>
      </c>
      <c r="J47" s="12">
        <f>IFERROR(VLOOKUP(A47,'COMPRAS Y PEDIDOS'!A:B,2,FALSE),0)</f>
        <v>0</v>
      </c>
      <c r="K47" s="12">
        <f>IFERROR(VLOOKUP(A47,'COMPRAS Y PEDIDOS'!A:C,3,FALSE),0)</f>
        <v>0</v>
      </c>
      <c r="L47" s="19">
        <f t="shared" si="2"/>
        <v>348.18</v>
      </c>
      <c r="M47" s="25">
        <f t="shared" si="3"/>
        <v>1</v>
      </c>
    </row>
    <row r="48" spans="1:13">
      <c r="A48" s="8" t="s">
        <v>62</v>
      </c>
      <c r="B48" s="6" t="s">
        <v>43</v>
      </c>
      <c r="C48" s="12">
        <v>0</v>
      </c>
      <c r="D48" s="15">
        <v>0</v>
      </c>
      <c r="E48" s="15"/>
      <c r="F48" s="15"/>
      <c r="G48" s="12">
        <f t="shared" si="0"/>
        <v>0</v>
      </c>
      <c r="H48" s="18">
        <v>0</v>
      </c>
      <c r="I48" s="12">
        <f t="shared" si="1"/>
        <v>0</v>
      </c>
      <c r="J48" s="12">
        <f>IFERROR(VLOOKUP(A48,'COMPRAS Y PEDIDOS'!A:B,2,FALSE),0)</f>
        <v>4877.68</v>
      </c>
      <c r="K48" s="12">
        <f>IFERROR(VLOOKUP(A48,'COMPRAS Y PEDIDOS'!A:C,3,FALSE),0)</f>
        <v>0</v>
      </c>
      <c r="L48" s="19">
        <f t="shared" si="2"/>
        <v>-4877.68</v>
      </c>
      <c r="M48" s="25">
        <f t="shared" si="3"/>
        <v>0</v>
      </c>
    </row>
    <row r="49" spans="1:13">
      <c r="A49" s="5" t="s">
        <v>63</v>
      </c>
      <c r="B49" s="4" t="s">
        <v>14</v>
      </c>
      <c r="C49" s="12">
        <v>0</v>
      </c>
      <c r="D49" s="15">
        <v>0</v>
      </c>
      <c r="E49" s="15"/>
      <c r="F49" s="15"/>
      <c r="G49" s="12">
        <f t="shared" si="0"/>
        <v>0</v>
      </c>
      <c r="H49" s="18">
        <v>0.8</v>
      </c>
      <c r="I49" s="12">
        <f t="shared" si="1"/>
        <v>0</v>
      </c>
      <c r="J49" s="12">
        <f>IFERROR(VLOOKUP(A49,'COMPRAS Y PEDIDOS'!A:B,2,FALSE),0)</f>
        <v>3888.02</v>
      </c>
      <c r="K49" s="12">
        <f>IFERROR(VLOOKUP(A49,'COMPRAS Y PEDIDOS'!A:C,3,FALSE),0)</f>
        <v>0</v>
      </c>
      <c r="L49" s="19">
        <f t="shared" si="2"/>
        <v>-3888.02</v>
      </c>
      <c r="M49" s="25">
        <f t="shared" si="3"/>
        <v>0</v>
      </c>
    </row>
    <row r="50" spans="1:13">
      <c r="A50" s="5" t="s">
        <v>64</v>
      </c>
      <c r="B50" s="4" t="s">
        <v>14</v>
      </c>
      <c r="C50" s="12">
        <v>67496</v>
      </c>
      <c r="D50" s="15">
        <v>49421</v>
      </c>
      <c r="E50" s="15"/>
      <c r="F50" s="15"/>
      <c r="G50" s="12">
        <f t="shared" si="0"/>
        <v>116917</v>
      </c>
      <c r="H50" s="18">
        <v>0.16</v>
      </c>
      <c r="I50" s="12">
        <f t="shared" si="1"/>
        <v>18706.72</v>
      </c>
      <c r="J50" s="12">
        <f>IFERROR(VLOOKUP(A50,'COMPRAS Y PEDIDOS'!A:B,2,FALSE),0)</f>
        <v>7612.02</v>
      </c>
      <c r="K50" s="12">
        <f>IFERROR(VLOOKUP(A50,'COMPRAS Y PEDIDOS'!A:C,3,FALSE),0)</f>
        <v>0</v>
      </c>
      <c r="L50" s="19">
        <f t="shared" si="2"/>
        <v>11094.7</v>
      </c>
      <c r="M50" s="25">
        <f t="shared" si="3"/>
        <v>0.59308633475029293</v>
      </c>
    </row>
    <row r="51" spans="1:13">
      <c r="A51" s="5" t="s">
        <v>65</v>
      </c>
      <c r="B51" s="4" t="s">
        <v>14</v>
      </c>
      <c r="C51" s="12">
        <v>30689</v>
      </c>
      <c r="D51" s="15">
        <v>0</v>
      </c>
      <c r="E51" s="15"/>
      <c r="F51" s="15"/>
      <c r="G51" s="12">
        <f t="shared" si="0"/>
        <v>30689</v>
      </c>
      <c r="H51" s="18">
        <v>0</v>
      </c>
      <c r="I51" s="12">
        <f t="shared" si="1"/>
        <v>0</v>
      </c>
      <c r="J51" s="12">
        <f>IFERROR(VLOOKUP(A51,'COMPRAS Y PEDIDOS'!A:B,2,FALSE),0)</f>
        <v>0</v>
      </c>
      <c r="K51" s="12">
        <f>IFERROR(VLOOKUP(A51,'COMPRAS Y PEDIDOS'!A:C,3,FALSE),0)</f>
        <v>0</v>
      </c>
      <c r="L51" s="19">
        <f t="shared" si="2"/>
        <v>0</v>
      </c>
      <c r="M51" s="25">
        <f t="shared" si="3"/>
        <v>0</v>
      </c>
    </row>
    <row r="52" spans="1:13">
      <c r="A52" s="5" t="s">
        <v>66</v>
      </c>
      <c r="B52" s="4" t="s">
        <v>14</v>
      </c>
      <c r="C52" s="12">
        <v>417030</v>
      </c>
      <c r="D52" s="15">
        <v>376117</v>
      </c>
      <c r="E52" s="15"/>
      <c r="F52" s="15"/>
      <c r="G52" s="12">
        <f t="shared" si="0"/>
        <v>793147</v>
      </c>
      <c r="H52" s="18">
        <v>1</v>
      </c>
      <c r="I52" s="12">
        <f t="shared" si="1"/>
        <v>793147</v>
      </c>
      <c r="J52" s="12">
        <f>IFERROR(VLOOKUP(A52,'COMPRAS Y PEDIDOS'!A:B,2,FALSE),0)</f>
        <v>164149.77000000005</v>
      </c>
      <c r="K52" s="12">
        <f>IFERROR(VLOOKUP(A52,'COMPRAS Y PEDIDOS'!A:C,3,FALSE),0)</f>
        <v>38130.629999999997</v>
      </c>
      <c r="L52" s="19">
        <f t="shared" si="2"/>
        <v>590866.6</v>
      </c>
      <c r="M52" s="25">
        <f t="shared" si="3"/>
        <v>0.7449648047587647</v>
      </c>
    </row>
    <row r="53" spans="1:13">
      <c r="A53" s="5" t="s">
        <v>67</v>
      </c>
      <c r="B53" s="4" t="s">
        <v>14</v>
      </c>
      <c r="C53" s="12">
        <v>65080</v>
      </c>
      <c r="D53" s="15">
        <v>79071</v>
      </c>
      <c r="E53" s="15"/>
      <c r="F53" s="15"/>
      <c r="G53" s="12">
        <f t="shared" si="0"/>
        <v>144151</v>
      </c>
      <c r="H53" s="18">
        <v>0.1</v>
      </c>
      <c r="I53" s="12">
        <f t="shared" si="1"/>
        <v>14415.1</v>
      </c>
      <c r="J53" s="12">
        <f>IFERROR(VLOOKUP(A53,'COMPRAS Y PEDIDOS'!A:B,2,FALSE),0)</f>
        <v>0</v>
      </c>
      <c r="K53" s="12">
        <f>IFERROR(VLOOKUP(A53,'COMPRAS Y PEDIDOS'!A:C,3,FALSE),0)</f>
        <v>0</v>
      </c>
      <c r="L53" s="19">
        <f t="shared" si="2"/>
        <v>14415.1</v>
      </c>
      <c r="M53" s="25">
        <f t="shared" si="3"/>
        <v>1</v>
      </c>
    </row>
    <row r="54" spans="1:13">
      <c r="A54" s="5" t="s">
        <v>68</v>
      </c>
      <c r="B54" s="4" t="s">
        <v>14</v>
      </c>
      <c r="C54" s="12">
        <v>35266</v>
      </c>
      <c r="D54" s="15">
        <v>45905</v>
      </c>
      <c r="E54" s="15"/>
      <c r="F54" s="15"/>
      <c r="G54" s="12">
        <f t="shared" si="0"/>
        <v>81171</v>
      </c>
      <c r="H54" s="18">
        <v>1</v>
      </c>
      <c r="I54" s="12">
        <f t="shared" si="1"/>
        <v>81171</v>
      </c>
      <c r="J54" s="12">
        <f>IFERROR(VLOOKUP(A54,'COMPRAS Y PEDIDOS'!A:B,2,FALSE),0)</f>
        <v>12743.76</v>
      </c>
      <c r="K54" s="12">
        <f>IFERROR(VLOOKUP(A54,'COMPRAS Y PEDIDOS'!A:C,3,FALSE),0)</f>
        <v>0</v>
      </c>
      <c r="L54" s="19">
        <f t="shared" si="2"/>
        <v>68427.240000000005</v>
      </c>
      <c r="M54" s="25">
        <f t="shared" si="3"/>
        <v>0.8430010718113613</v>
      </c>
    </row>
    <row r="55" spans="1:13">
      <c r="A55" s="5" t="s">
        <v>69</v>
      </c>
      <c r="B55" s="4" t="s">
        <v>14</v>
      </c>
      <c r="C55" s="12">
        <v>0</v>
      </c>
      <c r="D55" s="15">
        <v>0</v>
      </c>
      <c r="E55" s="15"/>
      <c r="F55" s="15"/>
      <c r="G55" s="12">
        <f t="shared" si="0"/>
        <v>0</v>
      </c>
      <c r="H55" s="18">
        <v>1</v>
      </c>
      <c r="I55" s="12">
        <f t="shared" si="1"/>
        <v>0</v>
      </c>
      <c r="J55" s="12">
        <f>IFERROR(VLOOKUP(A55,'COMPRAS Y PEDIDOS'!A:B,2,FALSE),0)</f>
        <v>0</v>
      </c>
      <c r="K55" s="12">
        <f>IFERROR(VLOOKUP(A55,'COMPRAS Y PEDIDOS'!A:C,3,FALSE),0)</f>
        <v>0</v>
      </c>
      <c r="L55" s="19">
        <f t="shared" si="2"/>
        <v>0</v>
      </c>
      <c r="M55" s="25">
        <f t="shared" si="3"/>
        <v>0</v>
      </c>
    </row>
    <row r="56" spans="1:13">
      <c r="A56" s="5" t="s">
        <v>70</v>
      </c>
      <c r="B56" s="6" t="s">
        <v>43</v>
      </c>
      <c r="C56" s="12">
        <v>0</v>
      </c>
      <c r="D56" s="15">
        <v>0</v>
      </c>
      <c r="E56" s="15"/>
      <c r="F56" s="15"/>
      <c r="G56" s="12">
        <f t="shared" si="0"/>
        <v>0</v>
      </c>
      <c r="H56" s="18">
        <v>0.47</v>
      </c>
      <c r="I56" s="12">
        <f t="shared" si="1"/>
        <v>0</v>
      </c>
      <c r="J56" s="12">
        <f>IFERROR(VLOOKUP(A56,'COMPRAS Y PEDIDOS'!A:B,2,FALSE),0)</f>
        <v>0</v>
      </c>
      <c r="K56" s="12">
        <f>IFERROR(VLOOKUP(A56,'COMPRAS Y PEDIDOS'!A:C,3,FALSE),0)</f>
        <v>0</v>
      </c>
      <c r="L56" s="19">
        <f t="shared" si="2"/>
        <v>0</v>
      </c>
      <c r="M56" s="25">
        <f t="shared" si="3"/>
        <v>0</v>
      </c>
    </row>
    <row r="57" spans="1:13">
      <c r="A57" s="5" t="s">
        <v>71</v>
      </c>
      <c r="B57" s="4" t="s">
        <v>14</v>
      </c>
      <c r="C57" s="12">
        <v>354716</v>
      </c>
      <c r="D57" s="15">
        <v>1032798</v>
      </c>
      <c r="E57" s="15"/>
      <c r="F57" s="15"/>
      <c r="G57" s="12">
        <f t="shared" si="0"/>
        <v>1387514</v>
      </c>
      <c r="H57" s="18">
        <v>0.23</v>
      </c>
      <c r="I57" s="12">
        <f t="shared" si="1"/>
        <v>319128.22000000003</v>
      </c>
      <c r="J57" s="12">
        <f>IFERROR(VLOOKUP(A57,'COMPRAS Y PEDIDOS'!A:B,2,FALSE),0)</f>
        <v>54905.67</v>
      </c>
      <c r="K57" s="12">
        <f>IFERROR(VLOOKUP(A57,'COMPRAS Y PEDIDOS'!A:C,3,FALSE),0)</f>
        <v>15036.6</v>
      </c>
      <c r="L57" s="19">
        <f t="shared" si="2"/>
        <v>249185.95000000004</v>
      </c>
      <c r="M57" s="25">
        <f t="shared" si="3"/>
        <v>0.78083332774519287</v>
      </c>
    </row>
    <row r="58" spans="1:13">
      <c r="A58" s="5" t="s">
        <v>72</v>
      </c>
      <c r="B58" s="4" t="s">
        <v>14</v>
      </c>
      <c r="C58" s="12">
        <v>256587</v>
      </c>
      <c r="D58" s="15">
        <v>299110</v>
      </c>
      <c r="E58" s="15"/>
      <c r="F58" s="15"/>
      <c r="G58" s="12">
        <f t="shared" si="0"/>
        <v>555697</v>
      </c>
      <c r="H58" s="18">
        <v>1</v>
      </c>
      <c r="I58" s="12">
        <f t="shared" si="1"/>
        <v>555697</v>
      </c>
      <c r="J58" s="12">
        <f>IFERROR(VLOOKUP(A58,'COMPRAS Y PEDIDOS'!A:B,2,FALSE),0)</f>
        <v>75816.439999999988</v>
      </c>
      <c r="K58" s="12">
        <f>IFERROR(VLOOKUP(A58,'COMPRAS Y PEDIDOS'!A:C,3,FALSE),0)</f>
        <v>0</v>
      </c>
      <c r="L58" s="19">
        <f t="shared" si="2"/>
        <v>479880.56</v>
      </c>
      <c r="M58" s="25">
        <f t="shared" si="3"/>
        <v>0.86356514431425757</v>
      </c>
    </row>
    <row r="59" spans="1:13">
      <c r="A59" s="5" t="s">
        <v>73</v>
      </c>
      <c r="B59" s="6" t="s">
        <v>43</v>
      </c>
      <c r="C59" s="12">
        <v>0</v>
      </c>
      <c r="D59" s="15">
        <v>0</v>
      </c>
      <c r="E59" s="15"/>
      <c r="F59" s="15"/>
      <c r="G59" s="12">
        <f t="shared" si="0"/>
        <v>0</v>
      </c>
      <c r="H59" s="18">
        <v>1</v>
      </c>
      <c r="I59" s="12">
        <f t="shared" si="1"/>
        <v>0</v>
      </c>
      <c r="J59" s="12">
        <f>IFERROR(VLOOKUP(A59,'COMPRAS Y PEDIDOS'!A:B,2,FALSE),0)</f>
        <v>0</v>
      </c>
      <c r="K59" s="12">
        <f>IFERROR(VLOOKUP(A59,'COMPRAS Y PEDIDOS'!A:C,3,FALSE),0)</f>
        <v>0</v>
      </c>
      <c r="L59" s="19">
        <f t="shared" si="2"/>
        <v>0</v>
      </c>
      <c r="M59" s="25">
        <f t="shared" si="3"/>
        <v>0</v>
      </c>
    </row>
    <row r="60" spans="1:13">
      <c r="A60" s="5" t="s">
        <v>74</v>
      </c>
      <c r="B60" s="4" t="s">
        <v>14</v>
      </c>
      <c r="C60" s="12">
        <v>299019</v>
      </c>
      <c r="D60" s="15">
        <v>217455</v>
      </c>
      <c r="E60" s="15"/>
      <c r="F60" s="15"/>
      <c r="G60" s="12">
        <f t="shared" si="0"/>
        <v>516474</v>
      </c>
      <c r="H60" s="18">
        <v>0</v>
      </c>
      <c r="I60" s="12">
        <f t="shared" si="1"/>
        <v>0</v>
      </c>
      <c r="J60" s="12">
        <f>IFERROR(VLOOKUP(A60,'COMPRAS Y PEDIDOS'!A:B,2,FALSE),0)</f>
        <v>0</v>
      </c>
      <c r="K60" s="12">
        <f>IFERROR(VLOOKUP(A60,'COMPRAS Y PEDIDOS'!A:C,3,FALSE),0)</f>
        <v>0</v>
      </c>
      <c r="L60" s="19">
        <f t="shared" si="2"/>
        <v>0</v>
      </c>
      <c r="M60" s="25">
        <f t="shared" si="3"/>
        <v>0</v>
      </c>
    </row>
    <row r="61" spans="1:13">
      <c r="A61" s="5" t="s">
        <v>75</v>
      </c>
      <c r="B61" s="4" t="s">
        <v>14</v>
      </c>
      <c r="C61" s="12">
        <v>233937</v>
      </c>
      <c r="D61" s="15">
        <v>98106</v>
      </c>
      <c r="E61" s="15"/>
      <c r="F61" s="15"/>
      <c r="G61" s="12">
        <f t="shared" si="0"/>
        <v>332043</v>
      </c>
      <c r="H61" s="18">
        <v>0.04</v>
      </c>
      <c r="I61" s="12">
        <f t="shared" si="1"/>
        <v>13281.720000000001</v>
      </c>
      <c r="J61" s="12">
        <f>IFERROR(VLOOKUP(A61,'COMPRAS Y PEDIDOS'!A:B,2,FALSE),0)</f>
        <v>0</v>
      </c>
      <c r="K61" s="12">
        <f>IFERROR(VLOOKUP(A61,'COMPRAS Y PEDIDOS'!A:C,3,FALSE),0)</f>
        <v>0</v>
      </c>
      <c r="L61" s="19">
        <f t="shared" si="2"/>
        <v>13281.720000000001</v>
      </c>
      <c r="M61" s="25">
        <f t="shared" si="3"/>
        <v>1</v>
      </c>
    </row>
    <row r="62" spans="1:13">
      <c r="A62" s="5" t="s">
        <v>76</v>
      </c>
      <c r="B62" s="4" t="s">
        <v>14</v>
      </c>
      <c r="C62" s="12">
        <v>307075</v>
      </c>
      <c r="D62" s="15">
        <v>309911</v>
      </c>
      <c r="E62" s="15"/>
      <c r="F62" s="15"/>
      <c r="G62" s="12">
        <f t="shared" si="0"/>
        <v>616986</v>
      </c>
      <c r="H62" s="18">
        <v>0.06</v>
      </c>
      <c r="I62" s="12">
        <f t="shared" si="1"/>
        <v>37019.159999999996</v>
      </c>
      <c r="J62" s="12">
        <f>IFERROR(VLOOKUP(A62,'COMPRAS Y PEDIDOS'!A:B,2,FALSE),0)</f>
        <v>154407.99999999994</v>
      </c>
      <c r="K62" s="12">
        <f>IFERROR(VLOOKUP(A62,'COMPRAS Y PEDIDOS'!A:C,3,FALSE),0)</f>
        <v>0</v>
      </c>
      <c r="L62" s="19">
        <f t="shared" si="2"/>
        <v>-117388.83999999994</v>
      </c>
      <c r="M62" s="25">
        <f t="shared" si="3"/>
        <v>-3.1710292724092053</v>
      </c>
    </row>
    <row r="63" spans="1:13">
      <c r="A63" s="5" t="s">
        <v>77</v>
      </c>
      <c r="B63" s="4" t="s">
        <v>14</v>
      </c>
      <c r="C63" s="12">
        <v>11783</v>
      </c>
      <c r="D63" s="15">
        <v>27050</v>
      </c>
      <c r="E63" s="15"/>
      <c r="F63" s="15"/>
      <c r="G63" s="12">
        <f t="shared" si="0"/>
        <v>38833</v>
      </c>
      <c r="H63" s="18">
        <v>0</v>
      </c>
      <c r="I63" s="12">
        <f t="shared" si="1"/>
        <v>0</v>
      </c>
      <c r="J63" s="12">
        <f>IFERROR(VLOOKUP(A63,'COMPRAS Y PEDIDOS'!A:B,2,FALSE),0)</f>
        <v>1173.46</v>
      </c>
      <c r="K63" s="12">
        <f>IFERROR(VLOOKUP(A63,'COMPRAS Y PEDIDOS'!A:C,3,FALSE),0)</f>
        <v>0</v>
      </c>
      <c r="L63" s="19">
        <f t="shared" si="2"/>
        <v>-1173.46</v>
      </c>
      <c r="M63" s="25">
        <f t="shared" si="3"/>
        <v>0</v>
      </c>
    </row>
    <row r="64" spans="1:13">
      <c r="A64" s="5" t="s">
        <v>78</v>
      </c>
      <c r="B64" s="6" t="s">
        <v>19</v>
      </c>
      <c r="C64" s="12">
        <v>0</v>
      </c>
      <c r="D64" s="15">
        <v>56932</v>
      </c>
      <c r="E64" s="15"/>
      <c r="F64" s="15"/>
      <c r="G64" s="12">
        <f t="shared" si="0"/>
        <v>56932</v>
      </c>
      <c r="H64" s="18">
        <v>0.65</v>
      </c>
      <c r="I64" s="12">
        <f t="shared" si="1"/>
        <v>37005.800000000003</v>
      </c>
      <c r="J64" s="12">
        <f>IFERROR(VLOOKUP(A64,'COMPRAS Y PEDIDOS'!A:B,2,FALSE),0)</f>
        <v>0</v>
      </c>
      <c r="K64" s="12">
        <f>IFERROR(VLOOKUP(A64,'COMPRAS Y PEDIDOS'!A:C,3,FALSE),0)</f>
        <v>0</v>
      </c>
      <c r="L64" s="19">
        <f t="shared" si="2"/>
        <v>37005.800000000003</v>
      </c>
      <c r="M64" s="25">
        <f t="shared" si="3"/>
        <v>1</v>
      </c>
    </row>
    <row r="65" spans="1:13">
      <c r="A65" s="5" t="s">
        <v>79</v>
      </c>
      <c r="B65" s="4" t="s">
        <v>14</v>
      </c>
      <c r="C65" s="12">
        <v>86267</v>
      </c>
      <c r="D65" s="15">
        <v>86858</v>
      </c>
      <c r="E65" s="15"/>
      <c r="F65" s="15"/>
      <c r="G65" s="12">
        <f t="shared" si="0"/>
        <v>173125</v>
      </c>
      <c r="H65" s="18">
        <v>1</v>
      </c>
      <c r="I65" s="12">
        <f t="shared" si="1"/>
        <v>173125</v>
      </c>
      <c r="J65" s="12">
        <f>IFERROR(VLOOKUP(A65,'COMPRAS Y PEDIDOS'!A:B,2,FALSE),0)</f>
        <v>104774.87000000001</v>
      </c>
      <c r="K65" s="12">
        <f>IFERROR(VLOOKUP(A65,'COMPRAS Y PEDIDOS'!A:C,3,FALSE),0)</f>
        <v>0</v>
      </c>
      <c r="L65" s="19">
        <f t="shared" si="2"/>
        <v>68350.12999999999</v>
      </c>
      <c r="M65" s="25">
        <f t="shared" si="3"/>
        <v>0.39480219494584834</v>
      </c>
    </row>
    <row r="66" spans="1:13">
      <c r="A66" s="5" t="s">
        <v>80</v>
      </c>
      <c r="B66" s="4" t="s">
        <v>14</v>
      </c>
      <c r="C66" s="12">
        <v>8004</v>
      </c>
      <c r="D66" s="15">
        <v>12382</v>
      </c>
      <c r="E66" s="15"/>
      <c r="F66" s="15"/>
      <c r="G66" s="12">
        <f t="shared" si="0"/>
        <v>20386</v>
      </c>
      <c r="H66" s="18">
        <v>0</v>
      </c>
      <c r="I66" s="12">
        <f t="shared" si="1"/>
        <v>0</v>
      </c>
      <c r="J66" s="12">
        <f>IFERROR(VLOOKUP(A66,'COMPRAS Y PEDIDOS'!A:B,2,FALSE),0)</f>
        <v>4103.62</v>
      </c>
      <c r="K66" s="12">
        <f>IFERROR(VLOOKUP(A66,'COMPRAS Y PEDIDOS'!A:C,3,FALSE),0)</f>
        <v>0</v>
      </c>
      <c r="L66" s="19">
        <f t="shared" si="2"/>
        <v>-4103.62</v>
      </c>
      <c r="M66" s="25">
        <f t="shared" si="3"/>
        <v>0</v>
      </c>
    </row>
    <row r="67" spans="1:13">
      <c r="A67" s="5" t="s">
        <v>81</v>
      </c>
      <c r="B67" s="4" t="s">
        <v>14</v>
      </c>
      <c r="C67" s="12">
        <v>49034</v>
      </c>
      <c r="D67" s="15">
        <v>46062</v>
      </c>
      <c r="E67" s="15"/>
      <c r="F67" s="15"/>
      <c r="G67" s="12">
        <f t="shared" si="0"/>
        <v>95096</v>
      </c>
      <c r="H67" s="18">
        <v>0.68</v>
      </c>
      <c r="I67" s="12">
        <f t="shared" si="1"/>
        <v>64665.280000000006</v>
      </c>
      <c r="J67" s="12">
        <f>IFERROR(VLOOKUP(A67,'COMPRAS Y PEDIDOS'!A:B,2,FALSE),0)</f>
        <v>36076.879999999997</v>
      </c>
      <c r="K67" s="12">
        <f>IFERROR(VLOOKUP(A67,'COMPRAS Y PEDIDOS'!A:C,3,FALSE),0)</f>
        <v>3407.62</v>
      </c>
      <c r="L67" s="19">
        <f t="shared" si="2"/>
        <v>25180.78000000001</v>
      </c>
      <c r="M67" s="25">
        <f t="shared" si="3"/>
        <v>0.38940185521503978</v>
      </c>
    </row>
    <row r="68" spans="1:13">
      <c r="A68" s="5" t="s">
        <v>82</v>
      </c>
      <c r="B68" s="4" t="s">
        <v>14</v>
      </c>
      <c r="C68" s="12">
        <v>427514</v>
      </c>
      <c r="D68" s="15">
        <v>69044</v>
      </c>
      <c r="E68" s="15"/>
      <c r="F68" s="15"/>
      <c r="G68" s="12">
        <f t="shared" ref="G68:G117" si="4">SUM(C68:F68)</f>
        <v>496558</v>
      </c>
      <c r="H68" s="18">
        <v>0</v>
      </c>
      <c r="I68" s="12">
        <f t="shared" ref="I68:I117" si="5">G68*H68</f>
        <v>0</v>
      </c>
      <c r="J68" s="12">
        <f>IFERROR(VLOOKUP(A68,'COMPRAS Y PEDIDOS'!A:B,2,FALSE),0)</f>
        <v>0</v>
      </c>
      <c r="K68" s="12">
        <f>IFERROR(VLOOKUP(A68,'COMPRAS Y PEDIDOS'!A:C,3,FALSE),0)</f>
        <v>0</v>
      </c>
      <c r="L68" s="19">
        <f t="shared" ref="L68:L117" si="6">I68-J68-K68</f>
        <v>0</v>
      </c>
      <c r="M68" s="25">
        <f t="shared" ref="M68:M117" si="7">IFERROR((L68/I68),0%)</f>
        <v>0</v>
      </c>
    </row>
    <row r="69" spans="1:13">
      <c r="A69" s="5" t="s">
        <v>83</v>
      </c>
      <c r="B69" s="4" t="s">
        <v>14</v>
      </c>
      <c r="C69" s="12">
        <v>39</v>
      </c>
      <c r="D69" s="15">
        <v>2678</v>
      </c>
      <c r="E69" s="15"/>
      <c r="F69" s="15"/>
      <c r="G69" s="12">
        <f t="shared" si="4"/>
        <v>2717</v>
      </c>
      <c r="H69" s="18">
        <v>0.63</v>
      </c>
      <c r="I69" s="12">
        <f t="shared" si="5"/>
        <v>1711.71</v>
      </c>
      <c r="J69" s="12">
        <f>IFERROR(VLOOKUP(A69,'COMPRAS Y PEDIDOS'!A:B,2,FALSE),0)</f>
        <v>13747.01</v>
      </c>
      <c r="K69" s="12">
        <f>IFERROR(VLOOKUP(A69,'COMPRAS Y PEDIDOS'!A:C,3,FALSE),0)</f>
        <v>0</v>
      </c>
      <c r="L69" s="19">
        <f t="shared" si="6"/>
        <v>-12035.3</v>
      </c>
      <c r="M69" s="25">
        <f t="shared" si="7"/>
        <v>-7.0311559785243993</v>
      </c>
    </row>
    <row r="70" spans="1:13">
      <c r="A70" s="5" t="s">
        <v>84</v>
      </c>
      <c r="B70" s="4" t="s">
        <v>14</v>
      </c>
      <c r="C70" s="12">
        <v>56081</v>
      </c>
      <c r="D70" s="15">
        <v>55196</v>
      </c>
      <c r="E70" s="15"/>
      <c r="F70" s="15"/>
      <c r="G70" s="12">
        <f t="shared" si="4"/>
        <v>111277</v>
      </c>
      <c r="H70" s="18">
        <v>0.05</v>
      </c>
      <c r="I70" s="12">
        <f t="shared" si="5"/>
        <v>5563.85</v>
      </c>
      <c r="J70" s="12">
        <f>IFERROR(VLOOKUP(A70,'COMPRAS Y PEDIDOS'!A:B,2,FALSE),0)</f>
        <v>0</v>
      </c>
      <c r="K70" s="12">
        <f>IFERROR(VLOOKUP(A70,'COMPRAS Y PEDIDOS'!A:C,3,FALSE),0)</f>
        <v>0</v>
      </c>
      <c r="L70" s="19">
        <f t="shared" si="6"/>
        <v>5563.85</v>
      </c>
      <c r="M70" s="25">
        <f t="shared" si="7"/>
        <v>1</v>
      </c>
    </row>
    <row r="71" spans="1:13">
      <c r="A71" s="5" t="s">
        <v>85</v>
      </c>
      <c r="B71" s="4" t="s">
        <v>14</v>
      </c>
      <c r="C71" s="12">
        <v>499026</v>
      </c>
      <c r="D71" s="15">
        <v>155015</v>
      </c>
      <c r="E71" s="15"/>
      <c r="F71" s="15"/>
      <c r="G71" s="12">
        <f t="shared" si="4"/>
        <v>654041</v>
      </c>
      <c r="H71" s="18">
        <v>0.14000000000000001</v>
      </c>
      <c r="I71" s="12">
        <f t="shared" si="5"/>
        <v>91565.74</v>
      </c>
      <c r="J71" s="12">
        <f>IFERROR(VLOOKUP(A71,'COMPRAS Y PEDIDOS'!A:B,2,FALSE),0)</f>
        <v>0</v>
      </c>
      <c r="K71" s="12">
        <f>IFERROR(VLOOKUP(A71,'COMPRAS Y PEDIDOS'!A:C,3,FALSE),0)</f>
        <v>0</v>
      </c>
      <c r="L71" s="19">
        <f t="shared" si="6"/>
        <v>91565.74</v>
      </c>
      <c r="M71" s="25">
        <f t="shared" si="7"/>
        <v>1</v>
      </c>
    </row>
    <row r="72" spans="1:13">
      <c r="A72" s="5" t="s">
        <v>86</v>
      </c>
      <c r="B72" s="4" t="s">
        <v>14</v>
      </c>
      <c r="C72" s="12">
        <v>52550</v>
      </c>
      <c r="D72" s="15">
        <v>39046</v>
      </c>
      <c r="E72" s="15"/>
      <c r="F72" s="15"/>
      <c r="G72" s="12">
        <f t="shared" si="4"/>
        <v>91596</v>
      </c>
      <c r="H72" s="18">
        <v>0</v>
      </c>
      <c r="I72" s="12">
        <f t="shared" si="5"/>
        <v>0</v>
      </c>
      <c r="J72" s="12">
        <f>IFERROR(VLOOKUP(A72,'COMPRAS Y PEDIDOS'!A:B,2,FALSE),0)</f>
        <v>0</v>
      </c>
      <c r="K72" s="12">
        <f>IFERROR(VLOOKUP(A72,'COMPRAS Y PEDIDOS'!A:C,3,FALSE),0)</f>
        <v>0</v>
      </c>
      <c r="L72" s="19">
        <f t="shared" si="6"/>
        <v>0</v>
      </c>
      <c r="M72" s="25">
        <f t="shared" si="7"/>
        <v>0</v>
      </c>
    </row>
    <row r="73" spans="1:13">
      <c r="A73" s="5" t="s">
        <v>87</v>
      </c>
      <c r="B73" s="4" t="s">
        <v>14</v>
      </c>
      <c r="C73" s="12">
        <v>229506</v>
      </c>
      <c r="D73" s="15">
        <v>96174</v>
      </c>
      <c r="E73" s="15"/>
      <c r="F73" s="15"/>
      <c r="G73" s="12">
        <f t="shared" si="4"/>
        <v>325680</v>
      </c>
      <c r="H73" s="18">
        <v>0</v>
      </c>
      <c r="I73" s="12">
        <f t="shared" si="5"/>
        <v>0</v>
      </c>
      <c r="J73" s="12">
        <f>IFERROR(VLOOKUP(A73,'COMPRAS Y PEDIDOS'!A:B,2,FALSE),0)</f>
        <v>0</v>
      </c>
      <c r="K73" s="12">
        <f>IFERROR(VLOOKUP(A73,'COMPRAS Y PEDIDOS'!A:C,3,FALSE),0)</f>
        <v>0</v>
      </c>
      <c r="L73" s="19">
        <f t="shared" si="6"/>
        <v>0</v>
      </c>
      <c r="M73" s="25">
        <f t="shared" si="7"/>
        <v>0</v>
      </c>
    </row>
    <row r="74" spans="1:13">
      <c r="A74" s="5" t="s">
        <v>88</v>
      </c>
      <c r="B74" s="4" t="s">
        <v>14</v>
      </c>
      <c r="C74" s="12">
        <v>79879</v>
      </c>
      <c r="D74" s="15">
        <v>43810</v>
      </c>
      <c r="E74" s="15"/>
      <c r="F74" s="15"/>
      <c r="G74" s="12">
        <f t="shared" si="4"/>
        <v>123689</v>
      </c>
      <c r="H74" s="18">
        <v>0</v>
      </c>
      <c r="I74" s="12">
        <f t="shared" si="5"/>
        <v>0</v>
      </c>
      <c r="J74" s="12">
        <f>IFERROR(VLOOKUP(A74,'COMPRAS Y PEDIDOS'!A:B,2,FALSE),0)</f>
        <v>0</v>
      </c>
      <c r="K74" s="12">
        <f>IFERROR(VLOOKUP(A74,'COMPRAS Y PEDIDOS'!A:C,3,FALSE),0)</f>
        <v>0</v>
      </c>
      <c r="L74" s="19">
        <f t="shared" si="6"/>
        <v>0</v>
      </c>
      <c r="M74" s="25">
        <f t="shared" si="7"/>
        <v>0</v>
      </c>
    </row>
    <row r="75" spans="1:13">
      <c r="A75" s="5" t="s">
        <v>89</v>
      </c>
      <c r="B75" s="4" t="s">
        <v>14</v>
      </c>
      <c r="C75" s="12">
        <v>357607</v>
      </c>
      <c r="D75" s="15">
        <v>270404</v>
      </c>
      <c r="E75" s="15"/>
      <c r="F75" s="15"/>
      <c r="G75" s="12">
        <f t="shared" si="4"/>
        <v>628011</v>
      </c>
      <c r="H75" s="18">
        <v>0</v>
      </c>
      <c r="I75" s="12">
        <f t="shared" si="5"/>
        <v>0</v>
      </c>
      <c r="J75" s="12">
        <f>IFERROR(VLOOKUP(A75,'COMPRAS Y PEDIDOS'!A:B,2,FALSE),0)</f>
        <v>0</v>
      </c>
      <c r="K75" s="12">
        <f>IFERROR(VLOOKUP(A75,'COMPRAS Y PEDIDOS'!A:C,3,FALSE),0)</f>
        <v>0</v>
      </c>
      <c r="L75" s="19">
        <f t="shared" si="6"/>
        <v>0</v>
      </c>
      <c r="M75" s="25">
        <f t="shared" si="7"/>
        <v>0</v>
      </c>
    </row>
    <row r="76" spans="1:13">
      <c r="A76" s="5" t="s">
        <v>90</v>
      </c>
      <c r="B76" s="4" t="s">
        <v>14</v>
      </c>
      <c r="C76" s="12">
        <v>139581</v>
      </c>
      <c r="D76" s="15">
        <v>186350</v>
      </c>
      <c r="E76" s="15"/>
      <c r="F76" s="15"/>
      <c r="G76" s="12">
        <f t="shared" si="4"/>
        <v>325931</v>
      </c>
      <c r="H76" s="18">
        <v>0</v>
      </c>
      <c r="I76" s="12">
        <f t="shared" si="5"/>
        <v>0</v>
      </c>
      <c r="J76" s="12">
        <f>IFERROR(VLOOKUP(A76,'COMPRAS Y PEDIDOS'!A:B,2,FALSE),0)</f>
        <v>0</v>
      </c>
      <c r="K76" s="12">
        <f>IFERROR(VLOOKUP(A76,'COMPRAS Y PEDIDOS'!A:C,3,FALSE),0)</f>
        <v>0</v>
      </c>
      <c r="L76" s="19">
        <f t="shared" si="6"/>
        <v>0</v>
      </c>
      <c r="M76" s="25">
        <f t="shared" si="7"/>
        <v>0</v>
      </c>
    </row>
    <row r="77" spans="1:13">
      <c r="A77" s="5" t="s">
        <v>91</v>
      </c>
      <c r="B77" s="4" t="s">
        <v>14</v>
      </c>
      <c r="C77" s="12">
        <v>1710026</v>
      </c>
      <c r="D77" s="15">
        <v>1031961</v>
      </c>
      <c r="E77" s="15"/>
      <c r="F77" s="15"/>
      <c r="G77" s="12">
        <f t="shared" si="4"/>
        <v>2741987</v>
      </c>
      <c r="H77" s="18">
        <v>0.65</v>
      </c>
      <c r="I77" s="12">
        <f t="shared" si="5"/>
        <v>1782291.55</v>
      </c>
      <c r="J77" s="12">
        <f>IFERROR(VLOOKUP(A77,'COMPRAS Y PEDIDOS'!A:B,2,FALSE),0)</f>
        <v>1270333.8999999997</v>
      </c>
      <c r="K77" s="12">
        <f>IFERROR(VLOOKUP(A77,'COMPRAS Y PEDIDOS'!A:C,3,FALSE),0)</f>
        <v>211648.38999999998</v>
      </c>
      <c r="L77" s="19">
        <f t="shared" si="6"/>
        <v>300309.26000000036</v>
      </c>
      <c r="M77" s="25">
        <f t="shared" si="7"/>
        <v>0.16849614755790115</v>
      </c>
    </row>
    <row r="78" spans="1:13">
      <c r="A78" s="5" t="s">
        <v>92</v>
      </c>
      <c r="B78" s="4" t="s">
        <v>14</v>
      </c>
      <c r="C78" s="12">
        <v>109908</v>
      </c>
      <c r="D78" s="15">
        <v>102282</v>
      </c>
      <c r="E78" s="15"/>
      <c r="F78" s="15"/>
      <c r="G78" s="12">
        <f t="shared" si="4"/>
        <v>212190</v>
      </c>
      <c r="H78" s="18">
        <v>0.71</v>
      </c>
      <c r="I78" s="12">
        <f t="shared" si="5"/>
        <v>150654.9</v>
      </c>
      <c r="J78" s="12">
        <f>IFERROR(VLOOKUP(A78,'COMPRAS Y PEDIDOS'!A:B,2,FALSE),0)</f>
        <v>108105.26</v>
      </c>
      <c r="K78" s="12">
        <f>IFERROR(VLOOKUP(A78,'COMPRAS Y PEDIDOS'!A:C,3,FALSE),0)</f>
        <v>25228.61</v>
      </c>
      <c r="L78" s="19">
        <f t="shared" si="6"/>
        <v>17321.03</v>
      </c>
      <c r="M78" s="25">
        <f t="shared" si="7"/>
        <v>0.11497156746976035</v>
      </c>
    </row>
    <row r="79" spans="1:13">
      <c r="A79" s="5" t="s">
        <v>93</v>
      </c>
      <c r="B79" s="4" t="s">
        <v>14</v>
      </c>
      <c r="C79" s="12">
        <v>74897</v>
      </c>
      <c r="D79" s="15">
        <v>63617</v>
      </c>
      <c r="E79" s="15"/>
      <c r="F79" s="15"/>
      <c r="G79" s="12">
        <f t="shared" si="4"/>
        <v>138514</v>
      </c>
      <c r="H79" s="18">
        <v>0</v>
      </c>
      <c r="I79" s="12">
        <f t="shared" si="5"/>
        <v>0</v>
      </c>
      <c r="J79" s="12">
        <f>IFERROR(VLOOKUP(A79,'COMPRAS Y PEDIDOS'!A:B,2,FALSE),0)</f>
        <v>0</v>
      </c>
      <c r="K79" s="12">
        <f>IFERROR(VLOOKUP(A79,'COMPRAS Y PEDIDOS'!A:C,3,FALSE),0)</f>
        <v>0</v>
      </c>
      <c r="L79" s="19">
        <f t="shared" si="6"/>
        <v>0</v>
      </c>
      <c r="M79" s="25">
        <f t="shared" si="7"/>
        <v>0</v>
      </c>
    </row>
    <row r="80" spans="1:13">
      <c r="A80" s="5" t="s">
        <v>94</v>
      </c>
      <c r="B80" s="4" t="s">
        <v>14</v>
      </c>
      <c r="C80" s="12">
        <v>31395</v>
      </c>
      <c r="D80" s="15">
        <v>14768</v>
      </c>
      <c r="E80" s="15"/>
      <c r="F80" s="15"/>
      <c r="G80" s="12">
        <f t="shared" si="4"/>
        <v>46163</v>
      </c>
      <c r="H80" s="18">
        <v>0.6</v>
      </c>
      <c r="I80" s="12">
        <f t="shared" si="5"/>
        <v>27697.8</v>
      </c>
      <c r="J80" s="12">
        <f>IFERROR(VLOOKUP(A80,'COMPRAS Y PEDIDOS'!A:B,2,FALSE),0)</f>
        <v>33820.519999999997</v>
      </c>
      <c r="K80" s="12">
        <f>IFERROR(VLOOKUP(A80,'COMPRAS Y PEDIDOS'!A:C,3,FALSE),0)</f>
        <v>0</v>
      </c>
      <c r="L80" s="19">
        <f t="shared" si="6"/>
        <v>-6122.7199999999975</v>
      </c>
      <c r="M80" s="25">
        <f t="shared" si="7"/>
        <v>-0.22105437977023437</v>
      </c>
    </row>
    <row r="81" spans="1:13">
      <c r="A81" s="5" t="s">
        <v>95</v>
      </c>
      <c r="B81" s="4" t="s">
        <v>14</v>
      </c>
      <c r="C81" s="12">
        <v>1236</v>
      </c>
      <c r="D81" s="15">
        <v>113820</v>
      </c>
      <c r="E81" s="15"/>
      <c r="F81" s="15"/>
      <c r="G81" s="12">
        <f t="shared" si="4"/>
        <v>115056</v>
      </c>
      <c r="H81" s="18">
        <v>0</v>
      </c>
      <c r="I81" s="12">
        <f t="shared" si="5"/>
        <v>0</v>
      </c>
      <c r="J81" s="12">
        <f>IFERROR(VLOOKUP(A81,'COMPRAS Y PEDIDOS'!A:B,2,FALSE),0)</f>
        <v>0</v>
      </c>
      <c r="K81" s="12">
        <f>IFERROR(VLOOKUP(A81,'COMPRAS Y PEDIDOS'!A:C,3,FALSE),0)</f>
        <v>0</v>
      </c>
      <c r="L81" s="19">
        <f t="shared" si="6"/>
        <v>0</v>
      </c>
      <c r="M81" s="25">
        <f t="shared" si="7"/>
        <v>0</v>
      </c>
    </row>
    <row r="82" spans="1:13">
      <c r="A82" s="5" t="s">
        <v>96</v>
      </c>
      <c r="B82" s="4" t="s">
        <v>14</v>
      </c>
      <c r="C82" s="12">
        <v>21891</v>
      </c>
      <c r="D82" s="15">
        <v>26543</v>
      </c>
      <c r="E82" s="15"/>
      <c r="F82" s="15"/>
      <c r="G82" s="12">
        <f t="shared" si="4"/>
        <v>48434</v>
      </c>
      <c r="H82" s="18">
        <v>0.27</v>
      </c>
      <c r="I82" s="12">
        <f t="shared" si="5"/>
        <v>13077.18</v>
      </c>
      <c r="J82" s="12">
        <f>IFERROR(VLOOKUP(A82,'COMPRAS Y PEDIDOS'!A:B,2,FALSE),0)</f>
        <v>8710.11</v>
      </c>
      <c r="K82" s="12">
        <f>IFERROR(VLOOKUP(A82,'COMPRAS Y PEDIDOS'!A:C,3,FALSE),0)</f>
        <v>0</v>
      </c>
      <c r="L82" s="19">
        <f t="shared" si="6"/>
        <v>4367.07</v>
      </c>
      <c r="M82" s="25">
        <f t="shared" si="7"/>
        <v>0.33394585071093308</v>
      </c>
    </row>
    <row r="83" spans="1:13">
      <c r="A83" s="5" t="s">
        <v>97</v>
      </c>
      <c r="B83" s="6" t="s">
        <v>43</v>
      </c>
      <c r="C83" s="12">
        <v>0</v>
      </c>
      <c r="D83" s="15">
        <v>23500</v>
      </c>
      <c r="E83" s="15"/>
      <c r="F83" s="15"/>
      <c r="G83" s="12">
        <f t="shared" si="4"/>
        <v>23500</v>
      </c>
      <c r="H83" s="18">
        <v>0</v>
      </c>
      <c r="I83" s="12">
        <f t="shared" si="5"/>
        <v>0</v>
      </c>
      <c r="J83" s="12">
        <f>IFERROR(VLOOKUP(A83,'COMPRAS Y PEDIDOS'!A:B,2,FALSE),0)</f>
        <v>0</v>
      </c>
      <c r="K83" s="12">
        <f>IFERROR(VLOOKUP(A83,'COMPRAS Y PEDIDOS'!A:C,3,FALSE),0)</f>
        <v>0</v>
      </c>
      <c r="L83" s="19">
        <f t="shared" si="6"/>
        <v>0</v>
      </c>
      <c r="M83" s="25">
        <f t="shared" si="7"/>
        <v>0</v>
      </c>
    </row>
    <row r="84" spans="1:13">
      <c r="A84" s="5" t="s">
        <v>98</v>
      </c>
      <c r="B84" s="4" t="s">
        <v>14</v>
      </c>
      <c r="C84" s="12">
        <v>18509</v>
      </c>
      <c r="D84" s="15">
        <v>15571</v>
      </c>
      <c r="E84" s="15"/>
      <c r="F84" s="15"/>
      <c r="G84" s="12">
        <f t="shared" si="4"/>
        <v>34080</v>
      </c>
      <c r="H84" s="18">
        <v>0</v>
      </c>
      <c r="I84" s="12">
        <f t="shared" si="5"/>
        <v>0</v>
      </c>
      <c r="J84" s="12">
        <f>IFERROR(VLOOKUP(A84,'COMPRAS Y PEDIDOS'!A:B,2,FALSE),0)</f>
        <v>0</v>
      </c>
      <c r="K84" s="12">
        <f>IFERROR(VLOOKUP(A84,'COMPRAS Y PEDIDOS'!A:C,3,FALSE),0)</f>
        <v>0</v>
      </c>
      <c r="L84" s="19">
        <f t="shared" si="6"/>
        <v>0</v>
      </c>
      <c r="M84" s="25">
        <f t="shared" si="7"/>
        <v>0</v>
      </c>
    </row>
    <row r="85" spans="1:13">
      <c r="A85" s="5" t="s">
        <v>99</v>
      </c>
      <c r="B85" s="4" t="s">
        <v>14</v>
      </c>
      <c r="C85" s="12">
        <v>86166</v>
      </c>
      <c r="D85" s="15">
        <v>65774</v>
      </c>
      <c r="E85" s="15"/>
      <c r="F85" s="15"/>
      <c r="G85" s="12">
        <f t="shared" si="4"/>
        <v>151940</v>
      </c>
      <c r="H85" s="18">
        <v>0.96</v>
      </c>
      <c r="I85" s="12">
        <f t="shared" si="5"/>
        <v>145862.39999999999</v>
      </c>
      <c r="J85" s="12">
        <f>IFERROR(VLOOKUP(A85,'COMPRAS Y PEDIDOS'!A:B,2,FALSE),0)</f>
        <v>140016.38</v>
      </c>
      <c r="K85" s="12">
        <f>IFERROR(VLOOKUP(A85,'COMPRAS Y PEDIDOS'!A:C,3,FALSE),0)</f>
        <v>163779.11000000004</v>
      </c>
      <c r="L85" s="19">
        <f t="shared" si="6"/>
        <v>-157933.09000000005</v>
      </c>
      <c r="M85" s="25">
        <f t="shared" si="7"/>
        <v>-1.082753951669519</v>
      </c>
    </row>
    <row r="86" spans="1:13">
      <c r="A86" s="5" t="s">
        <v>100</v>
      </c>
      <c r="B86" s="4" t="s">
        <v>14</v>
      </c>
      <c r="C86" s="12">
        <v>18281</v>
      </c>
      <c r="D86" s="15">
        <v>22451</v>
      </c>
      <c r="E86" s="15"/>
      <c r="F86" s="15"/>
      <c r="G86" s="12">
        <f t="shared" si="4"/>
        <v>40732</v>
      </c>
      <c r="H86" s="18">
        <v>0</v>
      </c>
      <c r="I86" s="12">
        <f t="shared" si="5"/>
        <v>0</v>
      </c>
      <c r="J86" s="12">
        <f>IFERROR(VLOOKUP(A86,'COMPRAS Y PEDIDOS'!A:B,2,FALSE),0)</f>
        <v>0</v>
      </c>
      <c r="K86" s="12">
        <f>IFERROR(VLOOKUP(A86,'COMPRAS Y PEDIDOS'!A:C,3,FALSE),0)</f>
        <v>0</v>
      </c>
      <c r="L86" s="19">
        <f t="shared" si="6"/>
        <v>0</v>
      </c>
      <c r="M86" s="25">
        <f t="shared" si="7"/>
        <v>0</v>
      </c>
    </row>
    <row r="87" spans="1:13">
      <c r="A87" s="5" t="s">
        <v>101</v>
      </c>
      <c r="B87" s="6" t="s">
        <v>19</v>
      </c>
      <c r="C87" s="12">
        <v>0</v>
      </c>
      <c r="D87" s="15">
        <v>55</v>
      </c>
      <c r="E87" s="15"/>
      <c r="F87" s="15"/>
      <c r="G87" s="12">
        <f t="shared" si="4"/>
        <v>55</v>
      </c>
      <c r="H87" s="18">
        <v>0</v>
      </c>
      <c r="I87" s="12">
        <f t="shared" si="5"/>
        <v>0</v>
      </c>
      <c r="J87" s="12">
        <f>IFERROR(VLOOKUP(A87,'COMPRAS Y PEDIDOS'!A:B,2,FALSE),0)</f>
        <v>0</v>
      </c>
      <c r="K87" s="12">
        <f>IFERROR(VLOOKUP(A87,'COMPRAS Y PEDIDOS'!A:C,3,FALSE),0)</f>
        <v>0</v>
      </c>
      <c r="L87" s="19">
        <f t="shared" si="6"/>
        <v>0</v>
      </c>
      <c r="M87" s="25">
        <f t="shared" si="7"/>
        <v>0</v>
      </c>
    </row>
    <row r="88" spans="1:13">
      <c r="A88" s="5" t="s">
        <v>102</v>
      </c>
      <c r="B88" s="4" t="s">
        <v>14</v>
      </c>
      <c r="C88" s="12">
        <v>558824</v>
      </c>
      <c r="D88" s="15">
        <v>256278</v>
      </c>
      <c r="E88" s="15"/>
      <c r="F88" s="15"/>
      <c r="G88" s="12">
        <f t="shared" si="4"/>
        <v>815102</v>
      </c>
      <c r="H88" s="18">
        <v>0.77</v>
      </c>
      <c r="I88" s="12">
        <f t="shared" si="5"/>
        <v>627628.54</v>
      </c>
      <c r="J88" s="12">
        <f>IFERROR(VLOOKUP(A88,'COMPRAS Y PEDIDOS'!A:B,2,FALSE),0)</f>
        <v>503744.74000000005</v>
      </c>
      <c r="K88" s="12">
        <f>IFERROR(VLOOKUP(A88,'COMPRAS Y PEDIDOS'!A:C,3,FALSE),0)</f>
        <v>122849.26000000001</v>
      </c>
      <c r="L88" s="19">
        <f t="shared" si="6"/>
        <v>1034.539999999979</v>
      </c>
      <c r="M88" s="25">
        <f t="shared" si="7"/>
        <v>1.6483316708318888E-3</v>
      </c>
    </row>
    <row r="89" spans="1:13">
      <c r="A89" s="5" t="s">
        <v>103</v>
      </c>
      <c r="B89" s="6" t="s">
        <v>19</v>
      </c>
      <c r="C89" s="12">
        <v>0</v>
      </c>
      <c r="D89" s="15">
        <v>4304</v>
      </c>
      <c r="E89" s="15"/>
      <c r="F89" s="15"/>
      <c r="G89" s="12">
        <f t="shared" si="4"/>
        <v>4304</v>
      </c>
      <c r="H89" s="18">
        <v>0</v>
      </c>
      <c r="I89" s="12">
        <f t="shared" si="5"/>
        <v>0</v>
      </c>
      <c r="J89" s="12">
        <f>IFERROR(VLOOKUP(A89,'COMPRAS Y PEDIDOS'!A:B,2,FALSE),0)</f>
        <v>0</v>
      </c>
      <c r="K89" s="12">
        <f>IFERROR(VLOOKUP(A89,'COMPRAS Y PEDIDOS'!A:C,3,FALSE),0)</f>
        <v>0</v>
      </c>
      <c r="L89" s="19">
        <f t="shared" si="6"/>
        <v>0</v>
      </c>
      <c r="M89" s="25">
        <f t="shared" si="7"/>
        <v>0</v>
      </c>
    </row>
    <row r="90" spans="1:13">
      <c r="A90" s="5" t="s">
        <v>104</v>
      </c>
      <c r="B90" s="4" t="s">
        <v>14</v>
      </c>
      <c r="C90" s="12">
        <v>9885</v>
      </c>
      <c r="D90" s="15">
        <v>26765</v>
      </c>
      <c r="E90" s="15"/>
      <c r="F90" s="15"/>
      <c r="G90" s="12">
        <f t="shared" si="4"/>
        <v>36650</v>
      </c>
      <c r="H90" s="18">
        <v>0.5</v>
      </c>
      <c r="I90" s="12">
        <f t="shared" si="5"/>
        <v>18325</v>
      </c>
      <c r="J90" s="12">
        <f>IFERROR(VLOOKUP(A90,'COMPRAS Y PEDIDOS'!A:B,2,FALSE),0)</f>
        <v>0</v>
      </c>
      <c r="K90" s="12">
        <f>IFERROR(VLOOKUP(A90,'COMPRAS Y PEDIDOS'!A:C,3,FALSE),0)</f>
        <v>0</v>
      </c>
      <c r="L90" s="19">
        <f t="shared" si="6"/>
        <v>18325</v>
      </c>
      <c r="M90" s="25">
        <f t="shared" si="7"/>
        <v>1</v>
      </c>
    </row>
    <row r="91" spans="1:13">
      <c r="A91" s="5" t="s">
        <v>105</v>
      </c>
      <c r="B91" s="4" t="s">
        <v>14</v>
      </c>
      <c r="C91" s="12">
        <v>77583</v>
      </c>
      <c r="D91" s="15">
        <v>57255</v>
      </c>
      <c r="E91" s="15"/>
      <c r="F91" s="15"/>
      <c r="G91" s="12">
        <f t="shared" si="4"/>
        <v>134838</v>
      </c>
      <c r="H91" s="18">
        <v>0.24</v>
      </c>
      <c r="I91" s="12">
        <f t="shared" si="5"/>
        <v>32361.119999999999</v>
      </c>
      <c r="J91" s="12">
        <f>IFERROR(VLOOKUP(A91,'COMPRAS Y PEDIDOS'!A:B,2,FALSE),0)</f>
        <v>20852.030000000002</v>
      </c>
      <c r="K91" s="12">
        <f>IFERROR(VLOOKUP(A91,'COMPRAS Y PEDIDOS'!A:C,3,FALSE),0)</f>
        <v>20927.72</v>
      </c>
      <c r="L91" s="19">
        <f t="shared" si="6"/>
        <v>-9418.6300000000047</v>
      </c>
      <c r="M91" s="25">
        <f t="shared" si="7"/>
        <v>-0.29104771404697999</v>
      </c>
    </row>
    <row r="92" spans="1:13">
      <c r="A92" s="5" t="s">
        <v>106</v>
      </c>
      <c r="B92" s="4" t="s">
        <v>14</v>
      </c>
      <c r="C92" s="12">
        <v>59</v>
      </c>
      <c r="D92" s="15">
        <v>609</v>
      </c>
      <c r="E92" s="15"/>
      <c r="F92" s="15"/>
      <c r="G92" s="12">
        <f t="shared" si="4"/>
        <v>668</v>
      </c>
      <c r="H92" s="18">
        <v>1</v>
      </c>
      <c r="I92" s="12">
        <f t="shared" si="5"/>
        <v>668</v>
      </c>
      <c r="J92" s="12">
        <f>IFERROR(VLOOKUP(A92,'COMPRAS Y PEDIDOS'!A:B,2,FALSE),0)</f>
        <v>0</v>
      </c>
      <c r="K92" s="12">
        <f>IFERROR(VLOOKUP(A92,'COMPRAS Y PEDIDOS'!A:C,3,FALSE),0)</f>
        <v>0</v>
      </c>
      <c r="L92" s="19">
        <f t="shared" si="6"/>
        <v>668</v>
      </c>
      <c r="M92" s="25">
        <f t="shared" si="7"/>
        <v>1</v>
      </c>
    </row>
    <row r="93" spans="1:13">
      <c r="A93" s="5" t="s">
        <v>107</v>
      </c>
      <c r="B93" s="4" t="s">
        <v>14</v>
      </c>
      <c r="C93" s="12">
        <v>91476</v>
      </c>
      <c r="D93" s="15">
        <v>70215</v>
      </c>
      <c r="E93" s="15"/>
      <c r="F93" s="15"/>
      <c r="G93" s="12">
        <f t="shared" si="4"/>
        <v>161691</v>
      </c>
      <c r="H93" s="18">
        <v>0.31</v>
      </c>
      <c r="I93" s="12">
        <f t="shared" si="5"/>
        <v>50124.21</v>
      </c>
      <c r="J93" s="12">
        <f>IFERROR(VLOOKUP(A93,'COMPRAS Y PEDIDOS'!A:B,2,FALSE),0)</f>
        <v>57414.92</v>
      </c>
      <c r="K93" s="12">
        <f>IFERROR(VLOOKUP(A93,'COMPRAS Y PEDIDOS'!A:C,3,FALSE),0)</f>
        <v>59039.869999999995</v>
      </c>
      <c r="L93" s="19">
        <f t="shared" si="6"/>
        <v>-66330.579999999987</v>
      </c>
      <c r="M93" s="25">
        <f t="shared" si="7"/>
        <v>-1.3233241980272605</v>
      </c>
    </row>
    <row r="94" spans="1:13">
      <c r="A94" s="5" t="s">
        <v>108</v>
      </c>
      <c r="B94" s="4" t="s">
        <v>14</v>
      </c>
      <c r="C94" s="12">
        <v>463318</v>
      </c>
      <c r="D94" s="15">
        <v>272289</v>
      </c>
      <c r="E94" s="15"/>
      <c r="F94" s="15"/>
      <c r="G94" s="12">
        <f t="shared" si="4"/>
        <v>735607</v>
      </c>
      <c r="H94" s="18">
        <v>0</v>
      </c>
      <c r="I94" s="12">
        <f t="shared" si="5"/>
        <v>0</v>
      </c>
      <c r="J94" s="12">
        <f>IFERROR(VLOOKUP(A94,'COMPRAS Y PEDIDOS'!A:B,2,FALSE),0)</f>
        <v>20506.010000000002</v>
      </c>
      <c r="K94" s="12">
        <f>IFERROR(VLOOKUP(A94,'COMPRAS Y PEDIDOS'!A:C,3,FALSE),0)</f>
        <v>0</v>
      </c>
      <c r="L94" s="19">
        <f t="shared" si="6"/>
        <v>-20506.010000000002</v>
      </c>
      <c r="M94" s="25">
        <f t="shared" si="7"/>
        <v>0</v>
      </c>
    </row>
    <row r="95" spans="1:13">
      <c r="A95" s="5" t="s">
        <v>109</v>
      </c>
      <c r="B95" s="4" t="s">
        <v>14</v>
      </c>
      <c r="C95" s="12">
        <v>2497187</v>
      </c>
      <c r="D95" s="15">
        <v>2927943</v>
      </c>
      <c r="E95" s="15"/>
      <c r="F95" s="15"/>
      <c r="G95" s="12">
        <f t="shared" si="4"/>
        <v>5425130</v>
      </c>
      <c r="H95" s="18">
        <v>0.76</v>
      </c>
      <c r="I95" s="12">
        <f t="shared" si="5"/>
        <v>4123098.8000000003</v>
      </c>
      <c r="J95" s="12">
        <f>IFERROR(VLOOKUP(A95,'COMPRAS Y PEDIDOS'!A:B,2,FALSE),0)</f>
        <v>930954.59999999963</v>
      </c>
      <c r="K95" s="12">
        <f>IFERROR(VLOOKUP(A95,'COMPRAS Y PEDIDOS'!A:C,3,FALSE),0)</f>
        <v>529714.15999999992</v>
      </c>
      <c r="L95" s="19">
        <f t="shared" si="6"/>
        <v>2662430.040000001</v>
      </c>
      <c r="M95" s="25">
        <f t="shared" si="7"/>
        <v>0.6457352028527672</v>
      </c>
    </row>
    <row r="96" spans="1:13">
      <c r="A96" s="5" t="s">
        <v>110</v>
      </c>
      <c r="B96" s="6" t="s">
        <v>43</v>
      </c>
      <c r="C96" s="12">
        <v>0</v>
      </c>
      <c r="D96" s="15">
        <v>0</v>
      </c>
      <c r="E96" s="15"/>
      <c r="F96" s="15"/>
      <c r="G96" s="12">
        <f t="shared" si="4"/>
        <v>0</v>
      </c>
      <c r="H96" s="18">
        <v>0.15</v>
      </c>
      <c r="I96" s="12">
        <f t="shared" si="5"/>
        <v>0</v>
      </c>
      <c r="J96" s="12">
        <f>IFERROR(VLOOKUP(A96,'COMPRAS Y PEDIDOS'!A:B,2,FALSE),0)</f>
        <v>0</v>
      </c>
      <c r="K96" s="12">
        <f>IFERROR(VLOOKUP(A96,'COMPRAS Y PEDIDOS'!A:C,3,FALSE),0)</f>
        <v>0</v>
      </c>
      <c r="L96" s="19">
        <f t="shared" si="6"/>
        <v>0</v>
      </c>
      <c r="M96" s="25">
        <f t="shared" si="7"/>
        <v>0</v>
      </c>
    </row>
    <row r="97" spans="1:13">
      <c r="A97" s="5" t="s">
        <v>111</v>
      </c>
      <c r="B97" s="4" t="s">
        <v>14</v>
      </c>
      <c r="C97" s="12">
        <v>44476</v>
      </c>
      <c r="D97" s="15">
        <v>28151</v>
      </c>
      <c r="E97" s="15"/>
      <c r="F97" s="15"/>
      <c r="G97" s="12">
        <f t="shared" si="4"/>
        <v>72627</v>
      </c>
      <c r="H97" s="18">
        <v>1</v>
      </c>
      <c r="I97" s="12">
        <f t="shared" si="5"/>
        <v>72627</v>
      </c>
      <c r="J97" s="12">
        <f>IFERROR(VLOOKUP(A97,'COMPRAS Y PEDIDOS'!A:B,2,FALSE),0)</f>
        <v>3862.8</v>
      </c>
      <c r="K97" s="12">
        <f>IFERROR(VLOOKUP(A97,'COMPRAS Y PEDIDOS'!A:C,3,FALSE),0)</f>
        <v>0</v>
      </c>
      <c r="L97" s="19">
        <f t="shared" si="6"/>
        <v>68764.2</v>
      </c>
      <c r="M97" s="25">
        <f t="shared" si="7"/>
        <v>0.94681316865628484</v>
      </c>
    </row>
    <row r="98" spans="1:13">
      <c r="A98" s="5" t="s">
        <v>112</v>
      </c>
      <c r="B98" s="6" t="s">
        <v>43</v>
      </c>
      <c r="C98" s="12">
        <v>0</v>
      </c>
      <c r="D98" s="15">
        <v>0</v>
      </c>
      <c r="E98" s="15"/>
      <c r="F98" s="15"/>
      <c r="G98" s="12">
        <f t="shared" si="4"/>
        <v>0</v>
      </c>
      <c r="H98" s="18">
        <v>0.73</v>
      </c>
      <c r="I98" s="12">
        <f t="shared" si="5"/>
        <v>0</v>
      </c>
      <c r="J98" s="12">
        <f>IFERROR(VLOOKUP(A98,'COMPRAS Y PEDIDOS'!A:B,2,FALSE),0)</f>
        <v>0</v>
      </c>
      <c r="K98" s="12">
        <f>IFERROR(VLOOKUP(A98,'COMPRAS Y PEDIDOS'!A:C,3,FALSE),0)</f>
        <v>0</v>
      </c>
      <c r="L98" s="19">
        <f t="shared" si="6"/>
        <v>0</v>
      </c>
      <c r="M98" s="25">
        <f t="shared" si="7"/>
        <v>0</v>
      </c>
    </row>
    <row r="99" spans="1:13">
      <c r="A99" s="5" t="s">
        <v>113</v>
      </c>
      <c r="B99" s="4" t="s">
        <v>14</v>
      </c>
      <c r="C99" s="12">
        <v>72316</v>
      </c>
      <c r="D99" s="15">
        <v>28593</v>
      </c>
      <c r="E99" s="15"/>
      <c r="F99" s="15"/>
      <c r="G99" s="12">
        <f t="shared" si="4"/>
        <v>100909</v>
      </c>
      <c r="H99" s="18">
        <v>0</v>
      </c>
      <c r="I99" s="12">
        <f t="shared" si="5"/>
        <v>0</v>
      </c>
      <c r="J99" s="12">
        <f>IFERROR(VLOOKUP(A99,'COMPRAS Y PEDIDOS'!A:B,2,FALSE),0)</f>
        <v>0</v>
      </c>
      <c r="K99" s="12">
        <f>IFERROR(VLOOKUP(A99,'COMPRAS Y PEDIDOS'!A:C,3,FALSE),0)</f>
        <v>0</v>
      </c>
      <c r="L99" s="19">
        <f t="shared" si="6"/>
        <v>0</v>
      </c>
      <c r="M99" s="25">
        <f t="shared" si="7"/>
        <v>0</v>
      </c>
    </row>
    <row r="100" spans="1:13">
      <c r="A100" s="5" t="s">
        <v>114</v>
      </c>
      <c r="B100" s="6" t="s">
        <v>19</v>
      </c>
      <c r="C100" s="12">
        <v>0</v>
      </c>
      <c r="D100" s="15">
        <v>8613</v>
      </c>
      <c r="E100" s="15"/>
      <c r="F100" s="15"/>
      <c r="G100" s="12">
        <f t="shared" si="4"/>
        <v>8613</v>
      </c>
      <c r="H100" s="18">
        <v>0</v>
      </c>
      <c r="I100" s="12">
        <f t="shared" si="5"/>
        <v>0</v>
      </c>
      <c r="J100" s="12">
        <f>IFERROR(VLOOKUP(A100,'COMPRAS Y PEDIDOS'!A:B,2,FALSE),0)</f>
        <v>0</v>
      </c>
      <c r="K100" s="12">
        <f>IFERROR(VLOOKUP(A100,'COMPRAS Y PEDIDOS'!A:C,3,FALSE),0)</f>
        <v>0</v>
      </c>
      <c r="L100" s="19">
        <f t="shared" si="6"/>
        <v>0</v>
      </c>
      <c r="M100" s="25">
        <f t="shared" si="7"/>
        <v>0</v>
      </c>
    </row>
    <row r="101" spans="1:13">
      <c r="A101" s="5" t="s">
        <v>115</v>
      </c>
      <c r="B101" s="4" t="s">
        <v>14</v>
      </c>
      <c r="C101" s="12">
        <v>68137</v>
      </c>
      <c r="D101" s="15">
        <v>52697</v>
      </c>
      <c r="E101" s="15"/>
      <c r="F101" s="15"/>
      <c r="G101" s="12">
        <f t="shared" si="4"/>
        <v>120834</v>
      </c>
      <c r="H101" s="18">
        <v>0</v>
      </c>
      <c r="I101" s="12">
        <f t="shared" si="5"/>
        <v>0</v>
      </c>
      <c r="J101" s="12">
        <f>IFERROR(VLOOKUP(A101,'COMPRAS Y PEDIDOS'!A:B,2,FALSE),0)</f>
        <v>77449.41</v>
      </c>
      <c r="K101" s="12">
        <f>IFERROR(VLOOKUP(A101,'COMPRAS Y PEDIDOS'!A:C,3,FALSE),0)</f>
        <v>0</v>
      </c>
      <c r="L101" s="19">
        <f t="shared" si="6"/>
        <v>-77449.41</v>
      </c>
      <c r="M101" s="25">
        <f t="shared" si="7"/>
        <v>0</v>
      </c>
    </row>
    <row r="102" spans="1:13">
      <c r="A102" s="5" t="s">
        <v>116</v>
      </c>
      <c r="B102" s="4" t="s">
        <v>14</v>
      </c>
      <c r="C102" s="12">
        <v>123950</v>
      </c>
      <c r="D102" s="15">
        <v>131803</v>
      </c>
      <c r="E102" s="15"/>
      <c r="F102" s="15"/>
      <c r="G102" s="12">
        <f t="shared" si="4"/>
        <v>255753</v>
      </c>
      <c r="H102" s="18">
        <v>0</v>
      </c>
      <c r="I102" s="12">
        <f t="shared" si="5"/>
        <v>0</v>
      </c>
      <c r="J102" s="12">
        <f>IFERROR(VLOOKUP(A102,'COMPRAS Y PEDIDOS'!A:B,2,FALSE),0)</f>
        <v>0</v>
      </c>
      <c r="K102" s="12">
        <f>IFERROR(VLOOKUP(A102,'COMPRAS Y PEDIDOS'!A:C,3,FALSE),0)</f>
        <v>0</v>
      </c>
      <c r="L102" s="19">
        <f t="shared" si="6"/>
        <v>0</v>
      </c>
      <c r="M102" s="25">
        <f t="shared" si="7"/>
        <v>0</v>
      </c>
    </row>
    <row r="103" spans="1:13">
      <c r="A103" s="5" t="s">
        <v>117</v>
      </c>
      <c r="B103" s="4" t="s">
        <v>14</v>
      </c>
      <c r="C103" s="12">
        <v>33103</v>
      </c>
      <c r="D103" s="15">
        <v>9933</v>
      </c>
      <c r="E103" s="15"/>
      <c r="F103" s="15"/>
      <c r="G103" s="12">
        <f t="shared" si="4"/>
        <v>43036</v>
      </c>
      <c r="H103" s="18">
        <v>0</v>
      </c>
      <c r="I103" s="12">
        <f t="shared" si="5"/>
        <v>0</v>
      </c>
      <c r="J103" s="12">
        <f>IFERROR(VLOOKUP(A103,'COMPRAS Y PEDIDOS'!A:B,2,FALSE),0)</f>
        <v>0</v>
      </c>
      <c r="K103" s="12">
        <f>IFERROR(VLOOKUP(A103,'COMPRAS Y PEDIDOS'!A:C,3,FALSE),0)</f>
        <v>0</v>
      </c>
      <c r="L103" s="19">
        <f t="shared" si="6"/>
        <v>0</v>
      </c>
      <c r="M103" s="25">
        <f t="shared" si="7"/>
        <v>0</v>
      </c>
    </row>
    <row r="104" spans="1:13">
      <c r="A104" s="5" t="s">
        <v>118</v>
      </c>
      <c r="B104" s="6"/>
      <c r="C104" s="12">
        <v>0</v>
      </c>
      <c r="D104" s="15">
        <v>0</v>
      </c>
      <c r="E104" s="15"/>
      <c r="F104" s="15"/>
      <c r="G104" s="12">
        <f t="shared" si="4"/>
        <v>0</v>
      </c>
      <c r="H104" s="18">
        <v>0.61</v>
      </c>
      <c r="I104" s="12">
        <f t="shared" si="5"/>
        <v>0</v>
      </c>
      <c r="J104" s="12">
        <f>IFERROR(VLOOKUP(A104,'COMPRAS Y PEDIDOS'!A:B,2,FALSE),0)</f>
        <v>7344</v>
      </c>
      <c r="K104" s="12">
        <f>IFERROR(VLOOKUP(A104,'COMPRAS Y PEDIDOS'!A:C,3,FALSE),0)</f>
        <v>519.22</v>
      </c>
      <c r="L104" s="19">
        <f t="shared" si="6"/>
        <v>-7863.22</v>
      </c>
      <c r="M104" s="25">
        <f t="shared" si="7"/>
        <v>0</v>
      </c>
    </row>
    <row r="105" spans="1:13">
      <c r="A105" s="5" t="s">
        <v>119</v>
      </c>
      <c r="B105" s="4" t="s">
        <v>14</v>
      </c>
      <c r="C105" s="12">
        <v>8261</v>
      </c>
      <c r="D105" s="15">
        <v>29406</v>
      </c>
      <c r="E105" s="15"/>
      <c r="F105" s="15"/>
      <c r="G105" s="12">
        <f t="shared" si="4"/>
        <v>37667</v>
      </c>
      <c r="H105" s="18">
        <v>0.73</v>
      </c>
      <c r="I105" s="12">
        <f t="shared" si="5"/>
        <v>27496.91</v>
      </c>
      <c r="J105" s="12">
        <f>IFERROR(VLOOKUP(A105,'COMPRAS Y PEDIDOS'!A:B,2,FALSE),0)</f>
        <v>0</v>
      </c>
      <c r="K105" s="12">
        <f>IFERROR(VLOOKUP(A105,'COMPRAS Y PEDIDOS'!A:C,3,FALSE),0)</f>
        <v>0</v>
      </c>
      <c r="L105" s="19">
        <f t="shared" si="6"/>
        <v>27496.91</v>
      </c>
      <c r="M105" s="25">
        <f t="shared" si="7"/>
        <v>1</v>
      </c>
    </row>
    <row r="106" spans="1:13">
      <c r="A106" s="5" t="s">
        <v>120</v>
      </c>
      <c r="B106" s="4" t="s">
        <v>14</v>
      </c>
      <c r="C106" s="12">
        <v>4145183</v>
      </c>
      <c r="D106" s="15">
        <v>5201600</v>
      </c>
      <c r="E106" s="15"/>
      <c r="F106" s="15"/>
      <c r="G106" s="12">
        <f t="shared" si="4"/>
        <v>9346783</v>
      </c>
      <c r="H106" s="18">
        <v>0.88</v>
      </c>
      <c r="I106" s="12">
        <f t="shared" si="5"/>
        <v>8225169.04</v>
      </c>
      <c r="J106" s="12">
        <f>IFERROR(VLOOKUP(A106,'COMPRAS Y PEDIDOS'!A:B,2,FALSE),0)</f>
        <v>2598573.2400000021</v>
      </c>
      <c r="K106" s="12">
        <f>IFERROR(VLOOKUP(A106,'COMPRAS Y PEDIDOS'!A:C,3,FALSE),0)</f>
        <v>306842.37</v>
      </c>
      <c r="L106" s="19">
        <f t="shared" si="6"/>
        <v>5319753.4299999978</v>
      </c>
      <c r="M106" s="25">
        <f t="shared" si="7"/>
        <v>0.64676524021930593</v>
      </c>
    </row>
    <row r="107" spans="1:13">
      <c r="A107" s="5" t="s">
        <v>121</v>
      </c>
      <c r="B107" s="4" t="s">
        <v>14</v>
      </c>
      <c r="C107" s="12">
        <v>607410</v>
      </c>
      <c r="D107" s="15">
        <v>71873</v>
      </c>
      <c r="E107" s="15"/>
      <c r="F107" s="15"/>
      <c r="G107" s="12">
        <f t="shared" si="4"/>
        <v>679283</v>
      </c>
      <c r="H107" s="18">
        <v>1</v>
      </c>
      <c r="I107" s="12">
        <f t="shared" si="5"/>
        <v>679283</v>
      </c>
      <c r="J107" s="12">
        <f>IFERROR(VLOOKUP(A107,'COMPRAS Y PEDIDOS'!A:B,2,FALSE),0)</f>
        <v>470413.87999999989</v>
      </c>
      <c r="K107" s="12">
        <f>IFERROR(VLOOKUP(A107,'COMPRAS Y PEDIDOS'!A:C,3,FALSE),0)</f>
        <v>0</v>
      </c>
      <c r="L107" s="19">
        <f t="shared" si="6"/>
        <v>208869.12000000011</v>
      </c>
      <c r="M107" s="25">
        <f t="shared" si="7"/>
        <v>0.30748468605868262</v>
      </c>
    </row>
    <row r="108" spans="1:13">
      <c r="A108" s="5" t="s">
        <v>122</v>
      </c>
      <c r="B108" s="4" t="s">
        <v>14</v>
      </c>
      <c r="C108" s="12">
        <v>151631</v>
      </c>
      <c r="D108" s="15">
        <v>112498</v>
      </c>
      <c r="E108" s="15"/>
      <c r="F108" s="15"/>
      <c r="G108" s="12">
        <f t="shared" si="4"/>
        <v>264129</v>
      </c>
      <c r="H108" s="18">
        <v>0</v>
      </c>
      <c r="I108" s="12">
        <f t="shared" si="5"/>
        <v>0</v>
      </c>
      <c r="J108" s="12">
        <f>IFERROR(VLOOKUP(A108,'COMPRAS Y PEDIDOS'!A:B,2,FALSE),0)</f>
        <v>0</v>
      </c>
      <c r="K108" s="12">
        <f>IFERROR(VLOOKUP(A108,'COMPRAS Y PEDIDOS'!A:C,3,FALSE),0)</f>
        <v>0</v>
      </c>
      <c r="L108" s="19">
        <f t="shared" si="6"/>
        <v>0</v>
      </c>
      <c r="M108" s="25">
        <f t="shared" si="7"/>
        <v>0</v>
      </c>
    </row>
    <row r="109" spans="1:13">
      <c r="A109" s="5" t="s">
        <v>123</v>
      </c>
      <c r="B109" s="6" t="s">
        <v>19</v>
      </c>
      <c r="C109" s="12">
        <v>0</v>
      </c>
      <c r="D109" s="15">
        <v>0</v>
      </c>
      <c r="E109" s="15"/>
      <c r="F109" s="15"/>
      <c r="G109" s="12">
        <f t="shared" si="4"/>
        <v>0</v>
      </c>
      <c r="H109" s="18">
        <v>0</v>
      </c>
      <c r="I109" s="12">
        <f t="shared" si="5"/>
        <v>0</v>
      </c>
      <c r="J109" s="12">
        <f>IFERROR(VLOOKUP(A109,'COMPRAS Y PEDIDOS'!A:B,2,FALSE),0)</f>
        <v>0</v>
      </c>
      <c r="K109" s="12">
        <f>IFERROR(VLOOKUP(A109,'COMPRAS Y PEDIDOS'!A:C,3,FALSE),0)</f>
        <v>0</v>
      </c>
      <c r="L109" s="19">
        <f t="shared" si="6"/>
        <v>0</v>
      </c>
      <c r="M109" s="25">
        <f t="shared" si="7"/>
        <v>0</v>
      </c>
    </row>
    <row r="110" spans="1:13">
      <c r="A110" s="5" t="s">
        <v>124</v>
      </c>
      <c r="B110" s="4" t="s">
        <v>14</v>
      </c>
      <c r="C110" s="12">
        <v>239504</v>
      </c>
      <c r="D110" s="15">
        <v>69417</v>
      </c>
      <c r="E110" s="15"/>
      <c r="F110" s="15"/>
      <c r="G110" s="12">
        <f t="shared" si="4"/>
        <v>308921</v>
      </c>
      <c r="H110" s="18">
        <v>0.09</v>
      </c>
      <c r="I110" s="12">
        <f t="shared" si="5"/>
        <v>27802.89</v>
      </c>
      <c r="J110" s="12">
        <f>IFERROR(VLOOKUP(A110,'COMPRAS Y PEDIDOS'!A:B,2,FALSE),0)</f>
        <v>0</v>
      </c>
      <c r="K110" s="12">
        <f>IFERROR(VLOOKUP(A110,'COMPRAS Y PEDIDOS'!A:C,3,FALSE),0)</f>
        <v>0</v>
      </c>
      <c r="L110" s="19">
        <f t="shared" si="6"/>
        <v>27802.89</v>
      </c>
      <c r="M110" s="25">
        <f t="shared" si="7"/>
        <v>1</v>
      </c>
    </row>
    <row r="111" spans="1:13">
      <c r="A111" s="8" t="s">
        <v>125</v>
      </c>
      <c r="B111" s="4" t="s">
        <v>14</v>
      </c>
      <c r="C111" s="12">
        <v>510602</v>
      </c>
      <c r="D111" s="15">
        <v>413601</v>
      </c>
      <c r="E111" s="15"/>
      <c r="F111" s="15"/>
      <c r="G111" s="12">
        <f t="shared" si="4"/>
        <v>924203</v>
      </c>
      <c r="H111" s="18">
        <v>0.4</v>
      </c>
      <c r="I111" s="12">
        <f t="shared" si="5"/>
        <v>369681.2</v>
      </c>
      <c r="J111" s="12">
        <f>IFERROR(VLOOKUP(A111,'COMPRAS Y PEDIDOS'!A:B,2,FALSE),0)</f>
        <v>49693.369999999995</v>
      </c>
      <c r="K111" s="12">
        <f>IFERROR(VLOOKUP(A111,'COMPRAS Y PEDIDOS'!A:C,3,FALSE),0)</f>
        <v>77914.25</v>
      </c>
      <c r="L111" s="19">
        <f t="shared" si="6"/>
        <v>242073.58000000002</v>
      </c>
      <c r="M111" s="25">
        <f t="shared" si="7"/>
        <v>0.65481712351074384</v>
      </c>
    </row>
    <row r="112" spans="1:13">
      <c r="A112" s="5" t="s">
        <v>126</v>
      </c>
      <c r="B112" s="4" t="s">
        <v>14</v>
      </c>
      <c r="C112" s="12">
        <v>321354</v>
      </c>
      <c r="D112" s="15">
        <v>405692</v>
      </c>
      <c r="E112" s="15"/>
      <c r="F112" s="15"/>
      <c r="G112" s="12">
        <f t="shared" si="4"/>
        <v>727046</v>
      </c>
      <c r="H112" s="18">
        <v>0.64</v>
      </c>
      <c r="I112" s="12">
        <f t="shared" si="5"/>
        <v>465309.44</v>
      </c>
      <c r="J112" s="12">
        <f>IFERROR(VLOOKUP(A112,'COMPRAS Y PEDIDOS'!A:B,2,FALSE),0)</f>
        <v>181388.91999999995</v>
      </c>
      <c r="K112" s="12">
        <f>IFERROR(VLOOKUP(A112,'COMPRAS Y PEDIDOS'!A:C,3,FALSE),0)</f>
        <v>65409.57</v>
      </c>
      <c r="L112" s="19">
        <f t="shared" si="6"/>
        <v>218510.95</v>
      </c>
      <c r="M112" s="25">
        <f t="shared" si="7"/>
        <v>0.46960351803737316</v>
      </c>
    </row>
    <row r="113" spans="1:13">
      <c r="A113" s="5" t="s">
        <v>127</v>
      </c>
      <c r="B113" s="4" t="s">
        <v>14</v>
      </c>
      <c r="C113" s="12">
        <v>26909</v>
      </c>
      <c r="D113" s="15">
        <v>19023</v>
      </c>
      <c r="E113" s="15"/>
      <c r="F113" s="15"/>
      <c r="G113" s="12">
        <f t="shared" si="4"/>
        <v>45932</v>
      </c>
      <c r="H113" s="18">
        <v>0.08</v>
      </c>
      <c r="I113" s="12">
        <f t="shared" si="5"/>
        <v>3674.56</v>
      </c>
      <c r="J113" s="12">
        <f>IFERROR(VLOOKUP(A113,'COMPRAS Y PEDIDOS'!A:B,2,FALSE),0)</f>
        <v>6619.5599999999995</v>
      </c>
      <c r="K113" s="12">
        <f>IFERROR(VLOOKUP(A113,'COMPRAS Y PEDIDOS'!A:C,3,FALSE),0)</f>
        <v>0</v>
      </c>
      <c r="L113" s="19">
        <f t="shared" si="6"/>
        <v>-2944.9999999999995</v>
      </c>
      <c r="M113" s="25">
        <f t="shared" si="7"/>
        <v>-0.80145650091439513</v>
      </c>
    </row>
    <row r="114" spans="1:13">
      <c r="A114" s="9" t="s">
        <v>128</v>
      </c>
      <c r="B114" s="4" t="s">
        <v>14</v>
      </c>
      <c r="C114" s="12">
        <v>1243885</v>
      </c>
      <c r="D114" s="15">
        <v>1168869</v>
      </c>
      <c r="E114" s="15"/>
      <c r="F114" s="15"/>
      <c r="G114" s="12">
        <f t="shared" si="4"/>
        <v>2412754</v>
      </c>
      <c r="H114" s="18">
        <v>0.83</v>
      </c>
      <c r="I114" s="12">
        <f t="shared" si="5"/>
        <v>2002585.8199999998</v>
      </c>
      <c r="J114" s="12">
        <f>IFERROR(VLOOKUP(A114,'COMPRAS Y PEDIDOS'!A:B,2,FALSE),0)</f>
        <v>1300238.55</v>
      </c>
      <c r="K114" s="12">
        <f>IFERROR(VLOOKUP(A114,'COMPRAS Y PEDIDOS'!A:C,3,FALSE),0)</f>
        <v>0</v>
      </c>
      <c r="L114" s="19">
        <f t="shared" si="6"/>
        <v>702347.26999999979</v>
      </c>
      <c r="M114" s="25">
        <f t="shared" si="7"/>
        <v>0.35072018536513949</v>
      </c>
    </row>
    <row r="115" spans="1:13">
      <c r="A115" s="10" t="s">
        <v>129</v>
      </c>
      <c r="B115" s="6" t="s">
        <v>43</v>
      </c>
      <c r="C115" s="12">
        <v>0</v>
      </c>
      <c r="D115" s="15">
        <v>0</v>
      </c>
      <c r="E115" s="15"/>
      <c r="F115" s="15"/>
      <c r="G115" s="12">
        <f t="shared" si="4"/>
        <v>0</v>
      </c>
      <c r="H115" s="18">
        <v>0.09</v>
      </c>
      <c r="I115" s="12">
        <f t="shared" si="5"/>
        <v>0</v>
      </c>
      <c r="J115" s="12">
        <f>IFERROR(VLOOKUP(A115,'COMPRAS Y PEDIDOS'!A:B,2,FALSE),0)</f>
        <v>0</v>
      </c>
      <c r="K115" s="12">
        <f>IFERROR(VLOOKUP(A115,'COMPRAS Y PEDIDOS'!A:C,3,FALSE),0)</f>
        <v>0</v>
      </c>
      <c r="L115" s="19">
        <f t="shared" si="6"/>
        <v>0</v>
      </c>
      <c r="M115" s="25">
        <f t="shared" si="7"/>
        <v>0</v>
      </c>
    </row>
    <row r="116" spans="1:13">
      <c r="A116" s="10" t="s">
        <v>130</v>
      </c>
      <c r="B116" s="6" t="s">
        <v>43</v>
      </c>
      <c r="C116" s="12">
        <v>0</v>
      </c>
      <c r="D116" s="15">
        <v>0</v>
      </c>
      <c r="E116" s="15"/>
      <c r="F116" s="15"/>
      <c r="G116" s="12">
        <f t="shared" si="4"/>
        <v>0</v>
      </c>
      <c r="H116" s="18">
        <v>0</v>
      </c>
      <c r="I116" s="12">
        <f t="shared" si="5"/>
        <v>0</v>
      </c>
      <c r="J116" s="12">
        <f>IFERROR(VLOOKUP(A116,'COMPRAS Y PEDIDOS'!A:B,2,FALSE),0)</f>
        <v>0</v>
      </c>
      <c r="K116" s="12">
        <f>IFERROR(VLOOKUP(A116,'COMPRAS Y PEDIDOS'!A:C,3,FALSE),0)</f>
        <v>0</v>
      </c>
      <c r="L116" s="19">
        <f t="shared" si="6"/>
        <v>0</v>
      </c>
      <c r="M116" s="25">
        <f t="shared" si="7"/>
        <v>0</v>
      </c>
    </row>
    <row r="117" spans="1:13">
      <c r="A117" s="10" t="s">
        <v>131</v>
      </c>
      <c r="B117" s="4" t="s">
        <v>14</v>
      </c>
      <c r="C117" s="12">
        <v>107104</v>
      </c>
      <c r="D117" s="15">
        <v>218441</v>
      </c>
      <c r="E117" s="15"/>
      <c r="F117" s="15"/>
      <c r="G117" s="12">
        <f t="shared" si="4"/>
        <v>325545</v>
      </c>
      <c r="H117" s="18">
        <v>0.13</v>
      </c>
      <c r="I117" s="12">
        <f t="shared" si="5"/>
        <v>42320.85</v>
      </c>
      <c r="J117" s="12">
        <f>IFERROR(VLOOKUP(A117,'COMPRAS Y PEDIDOS'!A:B,2,FALSE),0)</f>
        <v>91391.16</v>
      </c>
      <c r="K117" s="12">
        <f>IFERROR(VLOOKUP(A117,'COMPRAS Y PEDIDOS'!A:C,3,FALSE),0)</f>
        <v>0</v>
      </c>
      <c r="L117" s="19">
        <f t="shared" si="6"/>
        <v>-49070.310000000005</v>
      </c>
      <c r="M117" s="25">
        <f t="shared" si="7"/>
        <v>-1.1594830916675825</v>
      </c>
    </row>
  </sheetData>
  <phoneticPr fontId="7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CAC0216B-56D8-4B70-BB29-EA3E4FFB045E}">
            <xm:f>NOT(ISERROR(SEARCH("-",L3)))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L3:L1048576</xm:sqref>
        </x14:conditionalFormatting>
        <x14:conditionalFormatting xmlns:xm="http://schemas.microsoft.com/office/excel/2006/main">
          <x14:cfRule type="containsText" priority="1" operator="containsText" id="{5E30CFC4-60A0-49BA-80BB-3FD5A34F00B2}">
            <xm:f>NOT(ISERROR(SEARCH("-",M3)))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M3:M117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8C0A-54C3-4FD4-AF14-5F217301A9AC}">
  <dimension ref="A1:C60"/>
  <sheetViews>
    <sheetView workbookViewId="0">
      <selection sqref="A1:C1048576"/>
    </sheetView>
  </sheetViews>
  <sheetFormatPr defaultColWidth="11.42578125" defaultRowHeight="15"/>
  <cols>
    <col min="1" max="1" width="23.28515625" bestFit="1" customWidth="1"/>
    <col min="2" max="2" width="27" style="23" bestFit="1" customWidth="1"/>
    <col min="3" max="3" width="24.5703125" style="23" bestFit="1" customWidth="1"/>
  </cols>
  <sheetData>
    <row r="1" spans="1:3">
      <c r="A1" s="21" t="s">
        <v>132</v>
      </c>
      <c r="B1" s="23" t="s">
        <v>133</v>
      </c>
      <c r="C1" s="23" t="s">
        <v>134</v>
      </c>
    </row>
    <row r="2" spans="1:3">
      <c r="A2" s="22" t="s">
        <v>135</v>
      </c>
      <c r="B2" s="23">
        <v>21638.07</v>
      </c>
      <c r="C2" s="23">
        <v>0</v>
      </c>
    </row>
    <row r="3" spans="1:3">
      <c r="A3" s="22" t="s">
        <v>136</v>
      </c>
      <c r="B3" s="23">
        <v>2245.02</v>
      </c>
      <c r="C3" s="23">
        <v>18122.73</v>
      </c>
    </row>
    <row r="4" spans="1:3">
      <c r="A4" s="22" t="s">
        <v>137</v>
      </c>
      <c r="B4" s="23">
        <v>43622.54</v>
      </c>
      <c r="C4" s="23">
        <v>61990.400000000001</v>
      </c>
    </row>
    <row r="5" spans="1:3">
      <c r="A5" s="22" t="s">
        <v>138</v>
      </c>
      <c r="B5" s="23">
        <v>123728.94</v>
      </c>
      <c r="C5" s="23">
        <v>0</v>
      </c>
    </row>
    <row r="6" spans="1:3">
      <c r="A6" s="22" t="s">
        <v>139</v>
      </c>
      <c r="B6" s="23">
        <v>43986.310000000012</v>
      </c>
      <c r="C6" s="23">
        <v>0</v>
      </c>
    </row>
    <row r="7" spans="1:3">
      <c r="A7" s="22" t="s">
        <v>140</v>
      </c>
      <c r="B7" s="23">
        <v>85661.079999999987</v>
      </c>
      <c r="C7" s="23">
        <v>29791.020000000004</v>
      </c>
    </row>
    <row r="8" spans="1:3">
      <c r="A8" s="22" t="s">
        <v>141</v>
      </c>
      <c r="B8" s="23">
        <v>39840</v>
      </c>
      <c r="C8" s="23">
        <v>0</v>
      </c>
    </row>
    <row r="9" spans="1:3">
      <c r="A9" s="22" t="s">
        <v>142</v>
      </c>
      <c r="B9" s="23">
        <v>3094.88</v>
      </c>
      <c r="C9" s="23">
        <v>21754.58</v>
      </c>
    </row>
    <row r="10" spans="1:3">
      <c r="A10" s="22" t="s">
        <v>143</v>
      </c>
      <c r="B10" s="23">
        <v>61089.490000000013</v>
      </c>
      <c r="C10" s="23">
        <v>5247.84</v>
      </c>
    </row>
    <row r="11" spans="1:3">
      <c r="A11" s="22" t="s">
        <v>144</v>
      </c>
      <c r="B11" s="23">
        <v>6006.13</v>
      </c>
      <c r="C11" s="23">
        <v>0</v>
      </c>
    </row>
    <row r="12" spans="1:3">
      <c r="A12" s="22" t="s">
        <v>145</v>
      </c>
      <c r="B12" s="23">
        <v>145381.59000000003</v>
      </c>
      <c r="C12" s="23">
        <v>72345.3</v>
      </c>
    </row>
    <row r="13" spans="1:3">
      <c r="A13" s="22" t="s">
        <v>146</v>
      </c>
      <c r="B13" s="23">
        <v>103610.19</v>
      </c>
      <c r="C13" s="23">
        <v>0</v>
      </c>
    </row>
    <row r="14" spans="1:3">
      <c r="A14" s="22" t="s">
        <v>147</v>
      </c>
      <c r="B14" s="23">
        <v>12584.01</v>
      </c>
      <c r="C14" s="23">
        <v>3166.76</v>
      </c>
    </row>
    <row r="15" spans="1:3">
      <c r="A15" s="22" t="s">
        <v>148</v>
      </c>
      <c r="B15" s="23">
        <v>108098.91</v>
      </c>
      <c r="C15" s="23">
        <v>0</v>
      </c>
    </row>
    <row r="16" spans="1:3">
      <c r="A16" s="22" t="s">
        <v>149</v>
      </c>
      <c r="B16" s="23">
        <v>13998.460000000001</v>
      </c>
      <c r="C16" s="23">
        <v>2346.73</v>
      </c>
    </row>
    <row r="17" spans="1:3">
      <c r="A17" s="22" t="s">
        <v>150</v>
      </c>
      <c r="B17" s="23">
        <v>116921.19</v>
      </c>
      <c r="C17" s="23">
        <v>18572.07</v>
      </c>
    </row>
    <row r="18" spans="1:3">
      <c r="A18" s="22" t="s">
        <v>151</v>
      </c>
      <c r="B18" s="23">
        <v>8256.9600000000009</v>
      </c>
      <c r="C18" s="23">
        <v>0</v>
      </c>
    </row>
    <row r="19" spans="1:3">
      <c r="A19" s="22" t="s">
        <v>152</v>
      </c>
      <c r="B19" s="23">
        <v>308472.05999999994</v>
      </c>
      <c r="C19" s="23">
        <v>24566.480000000003</v>
      </c>
    </row>
    <row r="20" spans="1:3">
      <c r="A20" s="22" t="s">
        <v>153</v>
      </c>
      <c r="B20" s="23">
        <v>41761.94</v>
      </c>
      <c r="C20" s="23">
        <v>0</v>
      </c>
    </row>
    <row r="21" spans="1:3">
      <c r="A21" s="22" t="s">
        <v>154</v>
      </c>
      <c r="B21" s="23">
        <v>7512.41</v>
      </c>
      <c r="C21" s="23">
        <v>0</v>
      </c>
    </row>
    <row r="22" spans="1:3">
      <c r="A22" s="22" t="s">
        <v>155</v>
      </c>
      <c r="B22" s="23">
        <v>4877.68</v>
      </c>
      <c r="C22" s="23">
        <v>0</v>
      </c>
    </row>
    <row r="23" spans="1:3">
      <c r="A23" s="22" t="s">
        <v>156</v>
      </c>
      <c r="B23" s="23">
        <v>3888.02</v>
      </c>
      <c r="C23" s="23">
        <v>0</v>
      </c>
    </row>
    <row r="24" spans="1:3">
      <c r="A24" s="22" t="s">
        <v>157</v>
      </c>
      <c r="B24" s="23">
        <v>7612.02</v>
      </c>
      <c r="C24" s="23">
        <v>0</v>
      </c>
    </row>
    <row r="25" spans="1:3">
      <c r="A25" s="22" t="s">
        <v>158</v>
      </c>
      <c r="B25" s="23">
        <v>164149.77000000005</v>
      </c>
      <c r="C25" s="23">
        <v>38130.629999999997</v>
      </c>
    </row>
    <row r="26" spans="1:3">
      <c r="A26" s="22" t="s">
        <v>159</v>
      </c>
      <c r="B26" s="23">
        <v>12743.76</v>
      </c>
      <c r="C26" s="23">
        <v>0</v>
      </c>
    </row>
    <row r="27" spans="1:3">
      <c r="A27" s="22" t="s">
        <v>160</v>
      </c>
      <c r="B27" s="23">
        <v>54905.67</v>
      </c>
      <c r="C27" s="23">
        <v>15036.6</v>
      </c>
    </row>
    <row r="28" spans="1:3">
      <c r="A28" s="22" t="s">
        <v>161</v>
      </c>
      <c r="B28" s="23">
        <v>75816.439999999988</v>
      </c>
      <c r="C28" s="23">
        <v>0</v>
      </c>
    </row>
    <row r="29" spans="1:3">
      <c r="A29" s="22" t="s">
        <v>162</v>
      </c>
      <c r="B29" s="23">
        <v>154407.99999999994</v>
      </c>
      <c r="C29" s="23">
        <v>0</v>
      </c>
    </row>
    <row r="30" spans="1:3">
      <c r="A30" s="22" t="s">
        <v>163</v>
      </c>
      <c r="B30" s="23">
        <v>1173.46</v>
      </c>
      <c r="C30" s="23">
        <v>0</v>
      </c>
    </row>
    <row r="31" spans="1:3">
      <c r="A31" s="22" t="s">
        <v>164</v>
      </c>
      <c r="B31" s="23">
        <v>104774.87000000001</v>
      </c>
      <c r="C31" s="23">
        <v>0</v>
      </c>
    </row>
    <row r="32" spans="1:3">
      <c r="A32" s="22" t="s">
        <v>165</v>
      </c>
      <c r="B32" s="23">
        <v>4103.62</v>
      </c>
      <c r="C32" s="23">
        <v>0</v>
      </c>
    </row>
    <row r="33" spans="1:3">
      <c r="A33" s="22" t="s">
        <v>166</v>
      </c>
      <c r="B33" s="23">
        <v>36076.879999999997</v>
      </c>
      <c r="C33" s="23">
        <v>3407.62</v>
      </c>
    </row>
    <row r="34" spans="1:3">
      <c r="A34" s="22" t="s">
        <v>167</v>
      </c>
      <c r="B34" s="23">
        <v>13747.01</v>
      </c>
      <c r="C34" s="23">
        <v>0</v>
      </c>
    </row>
    <row r="35" spans="1:3">
      <c r="A35" s="22" t="s">
        <v>168</v>
      </c>
      <c r="B35" s="23">
        <v>101695.31000000001</v>
      </c>
      <c r="C35" s="23">
        <v>26406.47</v>
      </c>
    </row>
    <row r="36" spans="1:3">
      <c r="A36" s="22" t="s">
        <v>169</v>
      </c>
      <c r="B36" s="23">
        <v>46151.26999999999</v>
      </c>
      <c r="C36" s="23">
        <v>6900.84</v>
      </c>
    </row>
    <row r="37" spans="1:3">
      <c r="A37" s="22" t="s">
        <v>170</v>
      </c>
      <c r="B37" s="23">
        <v>1270333.8999999997</v>
      </c>
      <c r="C37" s="23">
        <v>211648.38999999998</v>
      </c>
    </row>
    <row r="38" spans="1:3">
      <c r="A38" s="22" t="s">
        <v>171</v>
      </c>
      <c r="B38" s="23">
        <v>108105.26</v>
      </c>
      <c r="C38" s="23">
        <v>25228.61</v>
      </c>
    </row>
    <row r="39" spans="1:3">
      <c r="A39" s="22" t="s">
        <v>172</v>
      </c>
      <c r="B39" s="23">
        <v>33820.519999999997</v>
      </c>
      <c r="C39" s="23">
        <v>0</v>
      </c>
    </row>
    <row r="40" spans="1:3">
      <c r="A40" s="22" t="s">
        <v>173</v>
      </c>
      <c r="B40" s="23">
        <v>8710.11</v>
      </c>
      <c r="C40" s="23">
        <v>0</v>
      </c>
    </row>
    <row r="41" spans="1:3">
      <c r="A41" s="22" t="s">
        <v>174</v>
      </c>
      <c r="B41" s="23">
        <v>140016.38</v>
      </c>
      <c r="C41" s="23">
        <v>163779.11000000004</v>
      </c>
    </row>
    <row r="42" spans="1:3">
      <c r="A42" s="22" t="s">
        <v>175</v>
      </c>
      <c r="B42" s="23">
        <v>503744.74000000005</v>
      </c>
      <c r="C42" s="23">
        <v>122849.26000000001</v>
      </c>
    </row>
    <row r="43" spans="1:3">
      <c r="A43" s="22" t="s">
        <v>176</v>
      </c>
      <c r="B43" s="23">
        <v>20852.030000000002</v>
      </c>
      <c r="C43" s="23">
        <v>20927.72</v>
      </c>
    </row>
    <row r="44" spans="1:3">
      <c r="A44" s="22" t="s">
        <v>177</v>
      </c>
      <c r="B44" s="23">
        <v>57414.92</v>
      </c>
      <c r="C44" s="23">
        <v>59039.869999999995</v>
      </c>
    </row>
    <row r="45" spans="1:3">
      <c r="A45" s="22" t="s">
        <v>178</v>
      </c>
      <c r="B45" s="23">
        <v>20506.010000000002</v>
      </c>
      <c r="C45" s="23">
        <v>0</v>
      </c>
    </row>
    <row r="46" spans="1:3">
      <c r="A46" s="22" t="s">
        <v>179</v>
      </c>
      <c r="B46" s="23">
        <v>930954.59999999963</v>
      </c>
      <c r="C46" s="23">
        <v>529714.15999999992</v>
      </c>
    </row>
    <row r="47" spans="1:3">
      <c r="A47" s="22" t="s">
        <v>180</v>
      </c>
      <c r="B47" s="23">
        <v>3862.8</v>
      </c>
      <c r="C47" s="23">
        <v>0</v>
      </c>
    </row>
    <row r="48" spans="1:3">
      <c r="A48" s="22" t="s">
        <v>181</v>
      </c>
      <c r="B48" s="23">
        <v>77449.41</v>
      </c>
      <c r="C48" s="23">
        <v>0</v>
      </c>
    </row>
    <row r="49" spans="1:3">
      <c r="A49" s="22" t="s">
        <v>182</v>
      </c>
      <c r="B49" s="23">
        <v>7344</v>
      </c>
      <c r="C49" s="23">
        <v>519.22</v>
      </c>
    </row>
    <row r="50" spans="1:3">
      <c r="A50" s="22" t="s">
        <v>183</v>
      </c>
      <c r="B50" s="23">
        <v>2598573.2400000021</v>
      </c>
      <c r="C50" s="23">
        <v>306842.37</v>
      </c>
    </row>
    <row r="51" spans="1:3">
      <c r="A51" s="22" t="s">
        <v>184</v>
      </c>
      <c r="B51" s="23">
        <v>27942.51</v>
      </c>
      <c r="C51" s="23">
        <v>0</v>
      </c>
    </row>
    <row r="52" spans="1:3">
      <c r="A52" s="22" t="s">
        <v>185</v>
      </c>
      <c r="B52" s="23">
        <v>470413.87999999989</v>
      </c>
      <c r="C52" s="23">
        <v>0</v>
      </c>
    </row>
    <row r="53" spans="1:3">
      <c r="A53" s="22" t="s">
        <v>186</v>
      </c>
      <c r="B53" s="23">
        <v>49693.369999999995</v>
      </c>
      <c r="C53" s="23">
        <v>77914.25</v>
      </c>
    </row>
    <row r="54" spans="1:3">
      <c r="A54" s="22" t="s">
        <v>187</v>
      </c>
      <c r="B54" s="23">
        <v>181388.91999999995</v>
      </c>
      <c r="C54" s="23">
        <v>65409.57</v>
      </c>
    </row>
    <row r="55" spans="1:3">
      <c r="A55" s="22" t="s">
        <v>188</v>
      </c>
      <c r="B55" s="23">
        <v>6619.5599999999995</v>
      </c>
      <c r="C55" s="23">
        <v>0</v>
      </c>
    </row>
    <row r="56" spans="1:3">
      <c r="A56" s="22" t="s">
        <v>189</v>
      </c>
      <c r="B56" s="23">
        <v>1300238.55</v>
      </c>
      <c r="C56" s="23">
        <v>0</v>
      </c>
    </row>
    <row r="57" spans="1:3">
      <c r="A57" s="22" t="s">
        <v>190</v>
      </c>
      <c r="B57" s="23">
        <v>91391.16</v>
      </c>
      <c r="C57" s="23">
        <v>0</v>
      </c>
    </row>
    <row r="58" spans="1:3">
      <c r="A58" s="22" t="s">
        <v>191</v>
      </c>
      <c r="B58" s="23">
        <v>332956.61</v>
      </c>
      <c r="C58" s="23">
        <v>0</v>
      </c>
    </row>
    <row r="59" spans="1:3">
      <c r="A59" s="22" t="s">
        <v>192</v>
      </c>
    </row>
    <row r="60" spans="1:3" hidden="1">
      <c r="A60" s="22" t="s">
        <v>193</v>
      </c>
      <c r="B60" s="23">
        <v>10325966.440000001</v>
      </c>
      <c r="C60" s="23">
        <v>1931658.5999999999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6826C-8AAD-4B3B-89A4-79171C71D85C}">
  <dimension ref="A1:E1898"/>
  <sheetViews>
    <sheetView workbookViewId="0">
      <selection activeCell="H19" sqref="H19"/>
    </sheetView>
  </sheetViews>
  <sheetFormatPr defaultColWidth="11.42578125" defaultRowHeight="15"/>
  <cols>
    <col min="1" max="1" width="23.28515625" bestFit="1" customWidth="1"/>
    <col min="2" max="2" width="42.7109375" customWidth="1"/>
    <col min="3" max="3" width="13.5703125" bestFit="1" customWidth="1"/>
    <col min="4" max="4" width="18.7109375" bestFit="1" customWidth="1"/>
    <col min="5" max="5" width="16.42578125" bestFit="1" customWidth="1"/>
  </cols>
  <sheetData>
    <row r="1" spans="1:5" s="13" customFormat="1">
      <c r="A1" s="13" t="s">
        <v>4</v>
      </c>
      <c r="B1" s="13" t="s">
        <v>194</v>
      </c>
      <c r="C1" s="13" t="s">
        <v>195</v>
      </c>
      <c r="D1" s="13" t="s">
        <v>196</v>
      </c>
      <c r="E1" s="13" t="s">
        <v>197</v>
      </c>
    </row>
    <row r="2" spans="1:5">
      <c r="A2" t="s">
        <v>135</v>
      </c>
      <c r="B2" t="s">
        <v>198</v>
      </c>
      <c r="C2" t="s">
        <v>199</v>
      </c>
      <c r="D2" s="20">
        <v>1116.72</v>
      </c>
      <c r="E2">
        <v>0</v>
      </c>
    </row>
    <row r="3" spans="1:5">
      <c r="A3" t="s">
        <v>135</v>
      </c>
      <c r="B3" t="s">
        <v>200</v>
      </c>
      <c r="C3" t="s">
        <v>199</v>
      </c>
      <c r="D3">
        <v>705.62</v>
      </c>
      <c r="E3">
        <v>0</v>
      </c>
    </row>
    <row r="4" spans="1:5">
      <c r="A4" t="s">
        <v>135</v>
      </c>
      <c r="B4" t="s">
        <v>201</v>
      </c>
      <c r="C4" t="s">
        <v>199</v>
      </c>
      <c r="D4" s="20">
        <v>1764</v>
      </c>
      <c r="E4">
        <v>0</v>
      </c>
    </row>
    <row r="5" spans="1:5">
      <c r="A5" t="s">
        <v>135</v>
      </c>
      <c r="B5" t="s">
        <v>202</v>
      </c>
      <c r="C5" t="s">
        <v>199</v>
      </c>
      <c r="D5" s="20">
        <v>1090.8</v>
      </c>
      <c r="E5">
        <v>0</v>
      </c>
    </row>
    <row r="6" spans="1:5">
      <c r="A6" t="s">
        <v>135</v>
      </c>
      <c r="B6" t="s">
        <v>203</v>
      </c>
      <c r="C6" t="s">
        <v>199</v>
      </c>
      <c r="D6" s="20">
        <v>2137.92</v>
      </c>
      <c r="E6">
        <v>0</v>
      </c>
    </row>
    <row r="7" spans="1:5">
      <c r="A7" t="s">
        <v>135</v>
      </c>
      <c r="B7" t="s">
        <v>204</v>
      </c>
      <c r="C7" t="s">
        <v>199</v>
      </c>
      <c r="D7" s="20">
        <v>1530.88</v>
      </c>
      <c r="E7">
        <v>0</v>
      </c>
    </row>
    <row r="8" spans="1:5">
      <c r="A8" t="s">
        <v>135</v>
      </c>
      <c r="B8" t="s">
        <v>205</v>
      </c>
      <c r="C8" t="s">
        <v>199</v>
      </c>
      <c r="D8" s="20">
        <v>7768.3</v>
      </c>
      <c r="E8">
        <v>0</v>
      </c>
    </row>
    <row r="9" spans="1:5">
      <c r="A9" t="s">
        <v>135</v>
      </c>
      <c r="B9" t="s">
        <v>206</v>
      </c>
      <c r="C9" t="s">
        <v>199</v>
      </c>
      <c r="D9" s="20">
        <v>5523.83</v>
      </c>
      <c r="E9">
        <v>0</v>
      </c>
    </row>
    <row r="10" spans="1:5">
      <c r="A10" t="s">
        <v>136</v>
      </c>
      <c r="B10" t="s">
        <v>207</v>
      </c>
      <c r="C10" t="s">
        <v>199</v>
      </c>
      <c r="D10" s="20">
        <v>2245.02</v>
      </c>
      <c r="E10" s="20">
        <v>18122.73</v>
      </c>
    </row>
    <row r="11" spans="1:5">
      <c r="A11" t="s">
        <v>137</v>
      </c>
      <c r="B11" t="s">
        <v>208</v>
      </c>
      <c r="C11" t="s">
        <v>199</v>
      </c>
      <c r="D11" s="20">
        <v>1041.22</v>
      </c>
      <c r="E11">
        <v>0</v>
      </c>
    </row>
    <row r="12" spans="1:5">
      <c r="A12" t="s">
        <v>137</v>
      </c>
      <c r="B12" t="s">
        <v>209</v>
      </c>
      <c r="C12" t="s">
        <v>199</v>
      </c>
      <c r="D12" s="20">
        <v>33408</v>
      </c>
      <c r="E12" s="20">
        <v>61990.400000000001</v>
      </c>
    </row>
    <row r="13" spans="1:5">
      <c r="A13" t="s">
        <v>137</v>
      </c>
      <c r="B13" t="s">
        <v>210</v>
      </c>
      <c r="C13" t="s">
        <v>199</v>
      </c>
      <c r="D13">
        <v>810.04</v>
      </c>
      <c r="E13">
        <v>0</v>
      </c>
    </row>
    <row r="14" spans="1:5">
      <c r="A14" t="s">
        <v>137</v>
      </c>
      <c r="B14" t="s">
        <v>211</v>
      </c>
      <c r="C14" t="s">
        <v>199</v>
      </c>
      <c r="D14" s="20">
        <v>8363.2800000000007</v>
      </c>
      <c r="E14">
        <v>0</v>
      </c>
    </row>
    <row r="15" spans="1:5">
      <c r="A15" t="s">
        <v>138</v>
      </c>
      <c r="B15" t="s">
        <v>212</v>
      </c>
      <c r="C15" t="s">
        <v>199</v>
      </c>
      <c r="D15" s="20">
        <v>3024.26</v>
      </c>
      <c r="E15">
        <v>0</v>
      </c>
    </row>
    <row r="16" spans="1:5">
      <c r="A16" t="s">
        <v>138</v>
      </c>
      <c r="B16" t="s">
        <v>213</v>
      </c>
      <c r="C16" t="s">
        <v>199</v>
      </c>
      <c r="D16" s="20">
        <v>31414.66</v>
      </c>
      <c r="E16">
        <v>0</v>
      </c>
    </row>
    <row r="17" spans="1:5">
      <c r="A17" t="s">
        <v>138</v>
      </c>
      <c r="B17" t="s">
        <v>214</v>
      </c>
      <c r="C17" t="s">
        <v>199</v>
      </c>
      <c r="D17" s="20">
        <v>36230.620000000003</v>
      </c>
      <c r="E17">
        <v>0</v>
      </c>
    </row>
    <row r="18" spans="1:5">
      <c r="A18" t="s">
        <v>138</v>
      </c>
      <c r="B18" t="s">
        <v>215</v>
      </c>
      <c r="C18" t="s">
        <v>199</v>
      </c>
      <c r="D18" s="20">
        <v>53059.4</v>
      </c>
      <c r="E18">
        <v>0</v>
      </c>
    </row>
    <row r="19" spans="1:5">
      <c r="A19" t="s">
        <v>139</v>
      </c>
      <c r="B19" t="s">
        <v>216</v>
      </c>
      <c r="C19" t="s">
        <v>199</v>
      </c>
      <c r="D19" s="20">
        <v>22968</v>
      </c>
      <c r="E19">
        <v>0</v>
      </c>
    </row>
    <row r="20" spans="1:5">
      <c r="A20" t="s">
        <v>139</v>
      </c>
      <c r="B20" t="s">
        <v>217</v>
      </c>
      <c r="C20" t="s">
        <v>199</v>
      </c>
      <c r="D20" s="20">
        <v>1180</v>
      </c>
      <c r="E20">
        <v>0</v>
      </c>
    </row>
    <row r="21" spans="1:5">
      <c r="A21" t="s">
        <v>139</v>
      </c>
      <c r="B21" t="s">
        <v>218</v>
      </c>
      <c r="C21" t="s">
        <v>199</v>
      </c>
      <c r="D21" s="20">
        <v>2360.0100000000002</v>
      </c>
      <c r="E21">
        <v>0</v>
      </c>
    </row>
    <row r="22" spans="1:5">
      <c r="A22" t="s">
        <v>139</v>
      </c>
      <c r="B22" t="s">
        <v>219</v>
      </c>
      <c r="C22" t="s">
        <v>199</v>
      </c>
      <c r="D22" s="20">
        <v>1180</v>
      </c>
      <c r="E22">
        <v>0</v>
      </c>
    </row>
    <row r="23" spans="1:5">
      <c r="A23" t="s">
        <v>139</v>
      </c>
      <c r="B23" t="s">
        <v>220</v>
      </c>
      <c r="C23" t="s">
        <v>199</v>
      </c>
      <c r="D23" s="20">
        <v>2360.0100000000002</v>
      </c>
      <c r="E23">
        <v>0</v>
      </c>
    </row>
    <row r="24" spans="1:5">
      <c r="A24" t="s">
        <v>139</v>
      </c>
      <c r="B24" t="s">
        <v>221</v>
      </c>
      <c r="C24" t="s">
        <v>199</v>
      </c>
      <c r="D24" s="20">
        <v>2360.0100000000002</v>
      </c>
      <c r="E24">
        <v>0</v>
      </c>
    </row>
    <row r="25" spans="1:5">
      <c r="A25" t="s">
        <v>139</v>
      </c>
      <c r="B25" t="s">
        <v>222</v>
      </c>
      <c r="C25" t="s">
        <v>199</v>
      </c>
      <c r="D25" s="20">
        <v>2360.0100000000002</v>
      </c>
      <c r="E25">
        <v>0</v>
      </c>
    </row>
    <row r="26" spans="1:5">
      <c r="A26" t="s">
        <v>139</v>
      </c>
      <c r="B26" t="s">
        <v>223</v>
      </c>
      <c r="C26" t="s">
        <v>199</v>
      </c>
      <c r="D26" s="20">
        <v>2360.0100000000002</v>
      </c>
      <c r="E26">
        <v>0</v>
      </c>
    </row>
    <row r="27" spans="1:5">
      <c r="A27" t="s">
        <v>139</v>
      </c>
      <c r="B27" t="s">
        <v>224</v>
      </c>
      <c r="C27" t="s">
        <v>199</v>
      </c>
      <c r="D27" s="20">
        <v>2360.0100000000002</v>
      </c>
      <c r="E27">
        <v>0</v>
      </c>
    </row>
    <row r="28" spans="1:5">
      <c r="A28" t="s">
        <v>139</v>
      </c>
      <c r="B28" t="s">
        <v>225</v>
      </c>
      <c r="C28" t="s">
        <v>199</v>
      </c>
      <c r="D28" s="20">
        <v>4498.25</v>
      </c>
      <c r="E28">
        <v>0</v>
      </c>
    </row>
    <row r="29" spans="1:5">
      <c r="A29" t="s">
        <v>140</v>
      </c>
      <c r="B29" t="s">
        <v>226</v>
      </c>
      <c r="C29" t="s">
        <v>199</v>
      </c>
      <c r="D29" s="20">
        <v>3654</v>
      </c>
      <c r="E29">
        <v>0</v>
      </c>
    </row>
    <row r="30" spans="1:5">
      <c r="A30" t="s">
        <v>140</v>
      </c>
      <c r="B30" t="s">
        <v>227</v>
      </c>
      <c r="C30" t="s">
        <v>199</v>
      </c>
      <c r="D30" s="20">
        <v>8886.5300000000007</v>
      </c>
      <c r="E30">
        <v>0</v>
      </c>
    </row>
    <row r="31" spans="1:5">
      <c r="A31" t="s">
        <v>140</v>
      </c>
      <c r="B31" t="s">
        <v>228</v>
      </c>
      <c r="C31" t="s">
        <v>199</v>
      </c>
      <c r="D31" s="20">
        <v>10523.52</v>
      </c>
      <c r="E31">
        <v>0</v>
      </c>
    </row>
    <row r="32" spans="1:5">
      <c r="A32" t="s">
        <v>140</v>
      </c>
      <c r="B32" t="s">
        <v>229</v>
      </c>
      <c r="C32" t="s">
        <v>199</v>
      </c>
      <c r="D32" s="20">
        <v>6138.72</v>
      </c>
      <c r="E32">
        <v>0</v>
      </c>
    </row>
    <row r="33" spans="1:5">
      <c r="A33" t="s">
        <v>140</v>
      </c>
      <c r="B33" t="s">
        <v>230</v>
      </c>
      <c r="C33" t="s">
        <v>199</v>
      </c>
      <c r="D33" s="20">
        <v>7127.04</v>
      </c>
      <c r="E33" s="20">
        <v>5701.63</v>
      </c>
    </row>
    <row r="34" spans="1:5">
      <c r="A34" t="s">
        <v>140</v>
      </c>
      <c r="B34" t="s">
        <v>231</v>
      </c>
      <c r="C34" t="s">
        <v>199</v>
      </c>
      <c r="D34" s="20">
        <v>5645.7</v>
      </c>
      <c r="E34" s="20">
        <v>9033.52</v>
      </c>
    </row>
    <row r="35" spans="1:5">
      <c r="A35" t="s">
        <v>140</v>
      </c>
      <c r="B35" t="s">
        <v>232</v>
      </c>
      <c r="C35" t="s">
        <v>199</v>
      </c>
      <c r="D35" s="20">
        <v>21077.279999999999</v>
      </c>
      <c r="E35" s="20">
        <v>15055.87</v>
      </c>
    </row>
    <row r="36" spans="1:5">
      <c r="A36" t="s">
        <v>140</v>
      </c>
      <c r="B36" t="s">
        <v>233</v>
      </c>
      <c r="C36" t="s">
        <v>199</v>
      </c>
      <c r="D36" s="20">
        <v>9785.8799999999992</v>
      </c>
      <c r="E36">
        <v>0</v>
      </c>
    </row>
    <row r="37" spans="1:5">
      <c r="A37" t="s">
        <v>140</v>
      </c>
      <c r="B37" t="s">
        <v>234</v>
      </c>
      <c r="C37" t="s">
        <v>199</v>
      </c>
      <c r="D37" s="20">
        <v>3118.08</v>
      </c>
      <c r="E37">
        <v>0</v>
      </c>
    </row>
    <row r="38" spans="1:5">
      <c r="A38" t="s">
        <v>140</v>
      </c>
      <c r="B38" t="s">
        <v>235</v>
      </c>
      <c r="C38" t="s">
        <v>199</v>
      </c>
      <c r="D38" s="20">
        <v>2591.9</v>
      </c>
      <c r="E38">
        <v>0</v>
      </c>
    </row>
    <row r="39" spans="1:5">
      <c r="A39" t="s">
        <v>140</v>
      </c>
      <c r="B39" t="s">
        <v>236</v>
      </c>
      <c r="C39" t="s">
        <v>199</v>
      </c>
      <c r="D39" s="20">
        <v>4920.03</v>
      </c>
      <c r="E39">
        <v>0</v>
      </c>
    </row>
    <row r="40" spans="1:5">
      <c r="A40" t="s">
        <v>140</v>
      </c>
      <c r="B40" t="s">
        <v>237</v>
      </c>
      <c r="C40" t="s">
        <v>199</v>
      </c>
      <c r="D40" s="20">
        <v>2192.4</v>
      </c>
      <c r="E40">
        <v>0</v>
      </c>
    </row>
    <row r="41" spans="1:5">
      <c r="A41" t="s">
        <v>141</v>
      </c>
      <c r="B41" t="s">
        <v>238</v>
      </c>
      <c r="C41" t="s">
        <v>199</v>
      </c>
      <c r="D41" s="20">
        <v>39840</v>
      </c>
      <c r="E41">
        <v>0</v>
      </c>
    </row>
    <row r="42" spans="1:5">
      <c r="A42" t="s">
        <v>142</v>
      </c>
      <c r="B42" t="s">
        <v>239</v>
      </c>
      <c r="C42" t="s">
        <v>199</v>
      </c>
      <c r="D42" s="20">
        <v>3094.88</v>
      </c>
      <c r="E42">
        <v>0</v>
      </c>
    </row>
    <row r="43" spans="1:5">
      <c r="A43" t="s">
        <v>142</v>
      </c>
      <c r="B43" t="s">
        <v>240</v>
      </c>
      <c r="C43" t="s">
        <v>199</v>
      </c>
      <c r="D43">
        <v>0</v>
      </c>
      <c r="E43" s="20">
        <v>10877.84</v>
      </c>
    </row>
    <row r="44" spans="1:5">
      <c r="A44" t="s">
        <v>142</v>
      </c>
      <c r="B44" t="s">
        <v>241</v>
      </c>
      <c r="C44" t="s">
        <v>199</v>
      </c>
      <c r="D44">
        <v>0</v>
      </c>
      <c r="E44" s="20">
        <v>10876.74</v>
      </c>
    </row>
    <row r="45" spans="1:5">
      <c r="A45" t="s">
        <v>143</v>
      </c>
      <c r="B45" t="s">
        <v>242</v>
      </c>
      <c r="C45" t="s">
        <v>199</v>
      </c>
      <c r="D45" s="20">
        <v>7920.35</v>
      </c>
      <c r="E45">
        <v>0</v>
      </c>
    </row>
    <row r="46" spans="1:5">
      <c r="A46" t="s">
        <v>143</v>
      </c>
      <c r="B46" t="s">
        <v>243</v>
      </c>
      <c r="C46" t="s">
        <v>199</v>
      </c>
      <c r="D46">
        <v>0</v>
      </c>
      <c r="E46" s="20">
        <v>3438.24</v>
      </c>
    </row>
    <row r="47" spans="1:5">
      <c r="A47" t="s">
        <v>143</v>
      </c>
      <c r="B47" t="s">
        <v>244</v>
      </c>
      <c r="C47" t="s">
        <v>199</v>
      </c>
      <c r="D47" s="20">
        <v>2230.96</v>
      </c>
      <c r="E47">
        <v>0</v>
      </c>
    </row>
    <row r="48" spans="1:5">
      <c r="A48" t="s">
        <v>143</v>
      </c>
      <c r="B48" t="s">
        <v>245</v>
      </c>
      <c r="C48" t="s">
        <v>199</v>
      </c>
      <c r="D48" s="20">
        <v>1264.82</v>
      </c>
      <c r="E48">
        <v>0</v>
      </c>
    </row>
    <row r="49" spans="1:5">
      <c r="A49" t="s">
        <v>143</v>
      </c>
      <c r="B49" t="s">
        <v>246</v>
      </c>
      <c r="C49" t="s">
        <v>199</v>
      </c>
      <c r="D49">
        <v>483.96</v>
      </c>
      <c r="E49">
        <v>0</v>
      </c>
    </row>
    <row r="50" spans="1:5">
      <c r="A50" t="s">
        <v>143</v>
      </c>
      <c r="B50" t="s">
        <v>247</v>
      </c>
      <c r="C50" t="s">
        <v>199</v>
      </c>
      <c r="D50">
        <v>803.88</v>
      </c>
      <c r="E50">
        <v>0</v>
      </c>
    </row>
    <row r="51" spans="1:5">
      <c r="A51" t="s">
        <v>143</v>
      </c>
      <c r="B51" t="s">
        <v>248</v>
      </c>
      <c r="C51" t="s">
        <v>199</v>
      </c>
      <c r="D51" s="20">
        <v>1760</v>
      </c>
      <c r="E51">
        <v>0</v>
      </c>
    </row>
    <row r="52" spans="1:5">
      <c r="A52" t="s">
        <v>143</v>
      </c>
      <c r="B52" t="s">
        <v>249</v>
      </c>
      <c r="C52" t="s">
        <v>199</v>
      </c>
      <c r="D52" s="20">
        <v>34921.980000000003</v>
      </c>
      <c r="E52">
        <v>0</v>
      </c>
    </row>
    <row r="53" spans="1:5">
      <c r="A53" t="s">
        <v>143</v>
      </c>
      <c r="B53" t="s">
        <v>250</v>
      </c>
      <c r="C53" t="s">
        <v>199</v>
      </c>
      <c r="D53" s="20">
        <v>2253.9299999999998</v>
      </c>
      <c r="E53">
        <v>0</v>
      </c>
    </row>
    <row r="54" spans="1:5">
      <c r="A54" t="s">
        <v>143</v>
      </c>
      <c r="B54" t="s">
        <v>251</v>
      </c>
      <c r="C54" t="s">
        <v>199</v>
      </c>
      <c r="D54" s="20">
        <v>1229.4100000000001</v>
      </c>
      <c r="E54">
        <v>0</v>
      </c>
    </row>
    <row r="55" spans="1:5">
      <c r="A55" t="s">
        <v>143</v>
      </c>
      <c r="B55" t="s">
        <v>252</v>
      </c>
      <c r="C55" t="s">
        <v>199</v>
      </c>
      <c r="D55" s="20">
        <v>2817.41</v>
      </c>
      <c r="E55">
        <v>0</v>
      </c>
    </row>
    <row r="56" spans="1:5">
      <c r="A56" t="s">
        <v>143</v>
      </c>
      <c r="B56" t="s">
        <v>253</v>
      </c>
      <c r="C56" t="s">
        <v>199</v>
      </c>
      <c r="D56" s="20">
        <v>1024.51</v>
      </c>
      <c r="E56" s="20">
        <v>1809.6</v>
      </c>
    </row>
    <row r="57" spans="1:5">
      <c r="A57" t="s">
        <v>143</v>
      </c>
      <c r="B57" t="s">
        <v>254</v>
      </c>
      <c r="C57" t="s">
        <v>199</v>
      </c>
      <c r="D57" s="20">
        <v>1378.08</v>
      </c>
      <c r="E57">
        <v>0</v>
      </c>
    </row>
    <row r="58" spans="1:5">
      <c r="A58" t="s">
        <v>143</v>
      </c>
      <c r="B58" t="s">
        <v>255</v>
      </c>
      <c r="C58" t="s">
        <v>199</v>
      </c>
      <c r="D58" s="20">
        <v>3000.2</v>
      </c>
      <c r="E58">
        <v>0</v>
      </c>
    </row>
    <row r="59" spans="1:5">
      <c r="A59" t="s">
        <v>144</v>
      </c>
      <c r="B59" t="s">
        <v>256</v>
      </c>
      <c r="C59" t="s">
        <v>199</v>
      </c>
      <c r="D59" s="20">
        <v>6006.13</v>
      </c>
      <c r="E59">
        <v>0</v>
      </c>
    </row>
    <row r="60" spans="1:5">
      <c r="A60" t="s">
        <v>145</v>
      </c>
      <c r="B60" t="s">
        <v>257</v>
      </c>
      <c r="C60" t="s">
        <v>199</v>
      </c>
      <c r="D60" s="20">
        <v>1211.01</v>
      </c>
      <c r="E60">
        <v>0</v>
      </c>
    </row>
    <row r="61" spans="1:5">
      <c r="A61" t="s">
        <v>145</v>
      </c>
      <c r="B61" t="s">
        <v>258</v>
      </c>
      <c r="C61" t="s">
        <v>199</v>
      </c>
      <c r="D61" s="20">
        <v>6249.66</v>
      </c>
      <c r="E61">
        <v>0</v>
      </c>
    </row>
    <row r="62" spans="1:5">
      <c r="A62" t="s">
        <v>145</v>
      </c>
      <c r="B62" t="s">
        <v>259</v>
      </c>
      <c r="C62" t="s">
        <v>199</v>
      </c>
      <c r="D62" s="20">
        <v>2741.09</v>
      </c>
      <c r="E62">
        <v>0</v>
      </c>
    </row>
    <row r="63" spans="1:5">
      <c r="A63" t="s">
        <v>145</v>
      </c>
      <c r="B63" t="s">
        <v>260</v>
      </c>
      <c r="C63" t="s">
        <v>199</v>
      </c>
      <c r="D63">
        <v>0</v>
      </c>
      <c r="E63" s="20">
        <v>1939.52</v>
      </c>
    </row>
    <row r="64" spans="1:5">
      <c r="A64" t="s">
        <v>145</v>
      </c>
      <c r="B64" t="s">
        <v>261</v>
      </c>
      <c r="C64" t="s">
        <v>199</v>
      </c>
      <c r="D64" s="20">
        <v>31367.61</v>
      </c>
      <c r="E64">
        <v>0</v>
      </c>
    </row>
    <row r="65" spans="1:5">
      <c r="A65" t="s">
        <v>145</v>
      </c>
      <c r="B65" t="s">
        <v>262</v>
      </c>
      <c r="C65" t="s">
        <v>199</v>
      </c>
      <c r="D65">
        <v>0</v>
      </c>
      <c r="E65" s="20">
        <v>4227.2700000000004</v>
      </c>
    </row>
    <row r="66" spans="1:5">
      <c r="A66" t="s">
        <v>145</v>
      </c>
      <c r="B66" t="s">
        <v>263</v>
      </c>
      <c r="C66" t="s">
        <v>199</v>
      </c>
      <c r="D66" s="20">
        <v>6051.07</v>
      </c>
      <c r="E66">
        <v>0</v>
      </c>
    </row>
    <row r="67" spans="1:5">
      <c r="A67" t="s">
        <v>145</v>
      </c>
      <c r="B67" t="s">
        <v>264</v>
      </c>
      <c r="C67" t="s">
        <v>199</v>
      </c>
      <c r="D67" s="20">
        <v>15422.8</v>
      </c>
      <c r="E67">
        <v>0</v>
      </c>
    </row>
    <row r="68" spans="1:5">
      <c r="A68" t="s">
        <v>145</v>
      </c>
      <c r="B68" t="s">
        <v>265</v>
      </c>
      <c r="C68" t="s">
        <v>199</v>
      </c>
      <c r="D68" s="20">
        <v>11017.8</v>
      </c>
      <c r="E68">
        <v>0</v>
      </c>
    </row>
    <row r="69" spans="1:5">
      <c r="A69" t="s">
        <v>145</v>
      </c>
      <c r="B69" t="s">
        <v>266</v>
      </c>
      <c r="C69" t="s">
        <v>199</v>
      </c>
      <c r="D69" s="20">
        <v>6609.77</v>
      </c>
      <c r="E69">
        <v>0</v>
      </c>
    </row>
    <row r="70" spans="1:5">
      <c r="A70" t="s">
        <v>145</v>
      </c>
      <c r="B70" t="s">
        <v>267</v>
      </c>
      <c r="C70" t="s">
        <v>199</v>
      </c>
      <c r="D70" s="20">
        <v>28832</v>
      </c>
      <c r="E70" s="20">
        <v>57616.46</v>
      </c>
    </row>
    <row r="71" spans="1:5">
      <c r="A71" t="s">
        <v>145</v>
      </c>
      <c r="B71" t="s">
        <v>268</v>
      </c>
      <c r="C71" t="s">
        <v>199</v>
      </c>
      <c r="D71">
        <v>0</v>
      </c>
      <c r="E71" s="20">
        <v>2105.4</v>
      </c>
    </row>
    <row r="72" spans="1:5">
      <c r="A72" t="s">
        <v>145</v>
      </c>
      <c r="B72" t="s">
        <v>269</v>
      </c>
      <c r="C72" t="s">
        <v>199</v>
      </c>
      <c r="D72" s="20">
        <v>7284.95</v>
      </c>
      <c r="E72">
        <v>0</v>
      </c>
    </row>
    <row r="73" spans="1:5">
      <c r="A73" t="s">
        <v>145</v>
      </c>
      <c r="B73" t="s">
        <v>270</v>
      </c>
      <c r="C73" t="s">
        <v>199</v>
      </c>
      <c r="D73" s="20">
        <v>3836.07</v>
      </c>
      <c r="E73">
        <v>0</v>
      </c>
    </row>
    <row r="74" spans="1:5">
      <c r="A74" t="s">
        <v>145</v>
      </c>
      <c r="B74" t="s">
        <v>271</v>
      </c>
      <c r="C74" t="s">
        <v>199</v>
      </c>
      <c r="D74">
        <v>0</v>
      </c>
      <c r="E74" s="20">
        <v>3168.19</v>
      </c>
    </row>
    <row r="75" spans="1:5">
      <c r="A75" t="s">
        <v>145</v>
      </c>
      <c r="B75" t="s">
        <v>272</v>
      </c>
      <c r="C75" t="s">
        <v>199</v>
      </c>
      <c r="D75" s="20">
        <v>4257.66</v>
      </c>
      <c r="E75">
        <v>0</v>
      </c>
    </row>
    <row r="76" spans="1:5">
      <c r="A76" t="s">
        <v>145</v>
      </c>
      <c r="B76" t="s">
        <v>273</v>
      </c>
      <c r="C76" t="s">
        <v>199</v>
      </c>
      <c r="D76">
        <v>0</v>
      </c>
      <c r="E76" s="20">
        <v>1809.6</v>
      </c>
    </row>
    <row r="77" spans="1:5">
      <c r="A77" t="s">
        <v>145</v>
      </c>
      <c r="B77" t="s">
        <v>274</v>
      </c>
      <c r="C77" t="s">
        <v>199</v>
      </c>
      <c r="D77">
        <v>0</v>
      </c>
      <c r="E77" s="20">
        <v>1478.86</v>
      </c>
    </row>
    <row r="78" spans="1:5">
      <c r="A78" t="s">
        <v>145</v>
      </c>
      <c r="B78" t="s">
        <v>275</v>
      </c>
      <c r="C78" t="s">
        <v>199</v>
      </c>
      <c r="D78" s="20">
        <v>20500.099999999999</v>
      </c>
      <c r="E78">
        <v>0</v>
      </c>
    </row>
    <row r="79" spans="1:5">
      <c r="A79" t="s">
        <v>146</v>
      </c>
      <c r="B79" t="s">
        <v>276</v>
      </c>
      <c r="C79" t="s">
        <v>199</v>
      </c>
      <c r="D79">
        <v>648.44000000000005</v>
      </c>
      <c r="E79">
        <v>0</v>
      </c>
    </row>
    <row r="80" spans="1:5">
      <c r="A80" t="s">
        <v>146</v>
      </c>
      <c r="B80" t="s">
        <v>277</v>
      </c>
      <c r="C80" t="s">
        <v>199</v>
      </c>
      <c r="D80" s="20">
        <v>3267.38</v>
      </c>
      <c r="E80">
        <v>0</v>
      </c>
    </row>
    <row r="81" spans="1:5">
      <c r="A81" t="s">
        <v>146</v>
      </c>
      <c r="B81" t="s">
        <v>278</v>
      </c>
      <c r="C81" t="s">
        <v>199</v>
      </c>
      <c r="D81" s="20">
        <v>8043.89</v>
      </c>
      <c r="E81">
        <v>0</v>
      </c>
    </row>
    <row r="82" spans="1:5">
      <c r="A82" t="s">
        <v>146</v>
      </c>
      <c r="B82" t="s">
        <v>279</v>
      </c>
      <c r="C82" t="s">
        <v>199</v>
      </c>
      <c r="D82">
        <v>475.23</v>
      </c>
      <c r="E82">
        <v>0</v>
      </c>
    </row>
    <row r="83" spans="1:5">
      <c r="A83" t="s">
        <v>146</v>
      </c>
      <c r="B83" t="s">
        <v>280</v>
      </c>
      <c r="C83" t="s">
        <v>199</v>
      </c>
      <c r="D83" s="20">
        <v>11689.32</v>
      </c>
      <c r="E83">
        <v>0</v>
      </c>
    </row>
    <row r="84" spans="1:5">
      <c r="A84" t="s">
        <v>146</v>
      </c>
      <c r="B84" t="s">
        <v>281</v>
      </c>
      <c r="C84" t="s">
        <v>199</v>
      </c>
      <c r="D84" s="20">
        <v>8647.23</v>
      </c>
      <c r="E84">
        <v>0</v>
      </c>
    </row>
    <row r="85" spans="1:5">
      <c r="A85" t="s">
        <v>146</v>
      </c>
      <c r="B85" t="s">
        <v>282</v>
      </c>
      <c r="C85" t="s">
        <v>199</v>
      </c>
      <c r="D85" s="20">
        <v>1492.32</v>
      </c>
      <c r="E85">
        <v>0</v>
      </c>
    </row>
    <row r="86" spans="1:5">
      <c r="A86" t="s">
        <v>146</v>
      </c>
      <c r="B86" t="s">
        <v>283</v>
      </c>
      <c r="C86" t="s">
        <v>199</v>
      </c>
      <c r="D86">
        <v>269.14</v>
      </c>
      <c r="E86">
        <v>0</v>
      </c>
    </row>
    <row r="87" spans="1:5">
      <c r="A87" t="s">
        <v>146</v>
      </c>
      <c r="B87" t="s">
        <v>284</v>
      </c>
      <c r="C87" t="s">
        <v>199</v>
      </c>
      <c r="D87" s="20">
        <v>7366.02</v>
      </c>
      <c r="E87">
        <v>0</v>
      </c>
    </row>
    <row r="88" spans="1:5">
      <c r="A88" t="s">
        <v>146</v>
      </c>
      <c r="B88" t="s">
        <v>285</v>
      </c>
      <c r="C88" t="s">
        <v>199</v>
      </c>
      <c r="D88" s="20">
        <v>1892.21</v>
      </c>
      <c r="E88">
        <v>0</v>
      </c>
    </row>
    <row r="89" spans="1:5">
      <c r="A89" t="s">
        <v>146</v>
      </c>
      <c r="B89" t="s">
        <v>286</v>
      </c>
      <c r="C89" t="s">
        <v>199</v>
      </c>
      <c r="D89" s="20">
        <v>5892.82</v>
      </c>
      <c r="E89">
        <v>0</v>
      </c>
    </row>
    <row r="90" spans="1:5">
      <c r="A90" t="s">
        <v>146</v>
      </c>
      <c r="B90" t="s">
        <v>287</v>
      </c>
      <c r="C90" t="s">
        <v>199</v>
      </c>
      <c r="D90" s="20">
        <v>4898.6099999999997</v>
      </c>
      <c r="E90">
        <v>0</v>
      </c>
    </row>
    <row r="91" spans="1:5">
      <c r="A91" t="s">
        <v>146</v>
      </c>
      <c r="B91" t="s">
        <v>288</v>
      </c>
      <c r="C91" t="s">
        <v>199</v>
      </c>
      <c r="D91">
        <v>330.09</v>
      </c>
      <c r="E91">
        <v>0</v>
      </c>
    </row>
    <row r="92" spans="1:5">
      <c r="A92" t="s">
        <v>146</v>
      </c>
      <c r="B92" t="s">
        <v>289</v>
      </c>
      <c r="C92" t="s">
        <v>199</v>
      </c>
      <c r="D92" s="20">
        <v>11785.63</v>
      </c>
      <c r="E92">
        <v>0</v>
      </c>
    </row>
    <row r="93" spans="1:5">
      <c r="A93" t="s">
        <v>146</v>
      </c>
      <c r="B93" t="s">
        <v>290</v>
      </c>
      <c r="C93" t="s">
        <v>199</v>
      </c>
      <c r="D93" s="20">
        <v>12476.81</v>
      </c>
      <c r="E93">
        <v>0</v>
      </c>
    </row>
    <row r="94" spans="1:5">
      <c r="A94" t="s">
        <v>146</v>
      </c>
      <c r="B94" t="s">
        <v>291</v>
      </c>
      <c r="C94" t="s">
        <v>199</v>
      </c>
      <c r="D94" s="20">
        <v>7017.65</v>
      </c>
      <c r="E94">
        <v>0</v>
      </c>
    </row>
    <row r="95" spans="1:5">
      <c r="A95" t="s">
        <v>146</v>
      </c>
      <c r="B95" t="s">
        <v>292</v>
      </c>
      <c r="C95" t="s">
        <v>199</v>
      </c>
      <c r="D95" s="20">
        <v>17417.400000000001</v>
      </c>
      <c r="E95">
        <v>0</v>
      </c>
    </row>
    <row r="96" spans="1:5">
      <c r="A96" t="s">
        <v>147</v>
      </c>
      <c r="B96" t="s">
        <v>293</v>
      </c>
      <c r="C96" t="s">
        <v>199</v>
      </c>
      <c r="D96" s="20">
        <v>7140.02</v>
      </c>
      <c r="E96">
        <v>0</v>
      </c>
    </row>
    <row r="97" spans="1:5">
      <c r="A97" t="s">
        <v>147</v>
      </c>
      <c r="B97" t="s">
        <v>294</v>
      </c>
      <c r="C97" t="s">
        <v>199</v>
      </c>
      <c r="D97">
        <v>0</v>
      </c>
      <c r="E97" s="20">
        <v>1820.23</v>
      </c>
    </row>
    <row r="98" spans="1:5">
      <c r="A98" t="s">
        <v>147</v>
      </c>
      <c r="B98" t="s">
        <v>295</v>
      </c>
      <c r="C98" t="s">
        <v>199</v>
      </c>
      <c r="D98" s="20">
        <v>2443.9899999999998</v>
      </c>
      <c r="E98" s="20">
        <v>1346.53</v>
      </c>
    </row>
    <row r="99" spans="1:5">
      <c r="A99" t="s">
        <v>147</v>
      </c>
      <c r="B99" t="s">
        <v>296</v>
      </c>
      <c r="C99" t="s">
        <v>199</v>
      </c>
      <c r="D99" s="20">
        <v>3000</v>
      </c>
      <c r="E99">
        <v>0</v>
      </c>
    </row>
    <row r="100" spans="1:5">
      <c r="A100" t="s">
        <v>148</v>
      </c>
      <c r="B100" t="s">
        <v>297</v>
      </c>
      <c r="C100" t="s">
        <v>199</v>
      </c>
      <c r="D100" s="20">
        <v>7166.93</v>
      </c>
      <c r="E100">
        <v>0</v>
      </c>
    </row>
    <row r="101" spans="1:5">
      <c r="A101" t="s">
        <v>148</v>
      </c>
      <c r="B101" t="s">
        <v>298</v>
      </c>
      <c r="C101" t="s">
        <v>199</v>
      </c>
      <c r="D101" s="20">
        <v>4128.05</v>
      </c>
      <c r="E101">
        <v>0</v>
      </c>
    </row>
    <row r="102" spans="1:5">
      <c r="A102" t="s">
        <v>148</v>
      </c>
      <c r="B102" t="s">
        <v>299</v>
      </c>
      <c r="C102" t="s">
        <v>199</v>
      </c>
      <c r="D102" s="20">
        <v>5760.07</v>
      </c>
      <c r="E102">
        <v>0</v>
      </c>
    </row>
    <row r="103" spans="1:5">
      <c r="A103" t="s">
        <v>148</v>
      </c>
      <c r="B103" t="s">
        <v>300</v>
      </c>
      <c r="C103" t="s">
        <v>199</v>
      </c>
      <c r="D103" s="20">
        <v>3810</v>
      </c>
      <c r="E103">
        <v>0</v>
      </c>
    </row>
    <row r="104" spans="1:5">
      <c r="A104" t="s">
        <v>148</v>
      </c>
      <c r="B104" t="s">
        <v>301</v>
      </c>
      <c r="C104" t="s">
        <v>199</v>
      </c>
      <c r="D104" s="20">
        <v>3762</v>
      </c>
      <c r="E104">
        <v>0</v>
      </c>
    </row>
    <row r="105" spans="1:5">
      <c r="A105" t="s">
        <v>148</v>
      </c>
      <c r="B105" t="s">
        <v>302</v>
      </c>
      <c r="C105" t="s">
        <v>199</v>
      </c>
      <c r="D105" s="20">
        <v>3300</v>
      </c>
      <c r="E105">
        <v>0</v>
      </c>
    </row>
    <row r="106" spans="1:5">
      <c r="A106" t="s">
        <v>148</v>
      </c>
      <c r="B106" t="s">
        <v>303</v>
      </c>
      <c r="C106" t="s">
        <v>199</v>
      </c>
      <c r="D106" s="20">
        <v>4200</v>
      </c>
      <c r="E106">
        <v>0</v>
      </c>
    </row>
    <row r="107" spans="1:5">
      <c r="A107" t="s">
        <v>148</v>
      </c>
      <c r="B107" t="s">
        <v>304</v>
      </c>
      <c r="C107" t="s">
        <v>199</v>
      </c>
      <c r="D107" s="20">
        <v>4200</v>
      </c>
      <c r="E107">
        <v>0</v>
      </c>
    </row>
    <row r="108" spans="1:5">
      <c r="A108" t="s">
        <v>148</v>
      </c>
      <c r="B108" t="s">
        <v>305</v>
      </c>
      <c r="C108" t="s">
        <v>199</v>
      </c>
      <c r="D108" s="20">
        <v>3744.05</v>
      </c>
      <c r="E108">
        <v>0</v>
      </c>
    </row>
    <row r="109" spans="1:5">
      <c r="A109" t="s">
        <v>148</v>
      </c>
      <c r="B109" t="s">
        <v>306</v>
      </c>
      <c r="C109" t="s">
        <v>199</v>
      </c>
      <c r="D109" s="20">
        <v>3300</v>
      </c>
      <c r="E109">
        <v>0</v>
      </c>
    </row>
    <row r="110" spans="1:5">
      <c r="A110" t="s">
        <v>148</v>
      </c>
      <c r="B110" t="s">
        <v>307</v>
      </c>
      <c r="C110" t="s">
        <v>199</v>
      </c>
      <c r="D110" s="20">
        <v>3300</v>
      </c>
      <c r="E110">
        <v>0</v>
      </c>
    </row>
    <row r="111" spans="1:5">
      <c r="A111" t="s">
        <v>148</v>
      </c>
      <c r="B111" t="s">
        <v>308</v>
      </c>
      <c r="C111" t="s">
        <v>199</v>
      </c>
      <c r="D111" s="20">
        <v>3300</v>
      </c>
      <c r="E111">
        <v>0</v>
      </c>
    </row>
    <row r="112" spans="1:5">
      <c r="A112" t="s">
        <v>148</v>
      </c>
      <c r="B112" t="s">
        <v>309</v>
      </c>
      <c r="C112" t="s">
        <v>199</v>
      </c>
      <c r="D112" s="20">
        <v>1980</v>
      </c>
      <c r="E112">
        <v>0</v>
      </c>
    </row>
    <row r="113" spans="1:5">
      <c r="A113" t="s">
        <v>148</v>
      </c>
      <c r="B113" t="s">
        <v>310</v>
      </c>
      <c r="C113" t="s">
        <v>199</v>
      </c>
      <c r="D113" s="20">
        <v>1980</v>
      </c>
      <c r="E113">
        <v>0</v>
      </c>
    </row>
    <row r="114" spans="1:5">
      <c r="A114" t="s">
        <v>148</v>
      </c>
      <c r="B114" t="s">
        <v>311</v>
      </c>
      <c r="C114" t="s">
        <v>199</v>
      </c>
      <c r="D114" s="20">
        <v>14399.96</v>
      </c>
      <c r="E114">
        <v>0</v>
      </c>
    </row>
    <row r="115" spans="1:5">
      <c r="A115" t="s">
        <v>148</v>
      </c>
      <c r="B115" t="s">
        <v>312</v>
      </c>
      <c r="C115" t="s">
        <v>199</v>
      </c>
      <c r="D115" s="20">
        <v>11519.97</v>
      </c>
      <c r="E115">
        <v>0</v>
      </c>
    </row>
    <row r="116" spans="1:5">
      <c r="A116" t="s">
        <v>148</v>
      </c>
      <c r="B116" t="s">
        <v>313</v>
      </c>
      <c r="C116" t="s">
        <v>199</v>
      </c>
      <c r="D116" s="20">
        <v>3600</v>
      </c>
      <c r="E116">
        <v>0</v>
      </c>
    </row>
    <row r="117" spans="1:5">
      <c r="A117" t="s">
        <v>148</v>
      </c>
      <c r="B117" t="s">
        <v>314</v>
      </c>
      <c r="C117" t="s">
        <v>199</v>
      </c>
      <c r="D117" s="20">
        <v>2880</v>
      </c>
      <c r="E117">
        <v>0</v>
      </c>
    </row>
    <row r="118" spans="1:5">
      <c r="A118" t="s">
        <v>148</v>
      </c>
      <c r="B118" t="s">
        <v>315</v>
      </c>
      <c r="C118" t="s">
        <v>199</v>
      </c>
      <c r="D118" s="20">
        <v>3600</v>
      </c>
      <c r="E118">
        <v>0</v>
      </c>
    </row>
    <row r="119" spans="1:5">
      <c r="A119" t="s">
        <v>148</v>
      </c>
      <c r="B119" t="s">
        <v>316</v>
      </c>
      <c r="C119" t="s">
        <v>199</v>
      </c>
      <c r="D119" s="20">
        <v>3960</v>
      </c>
      <c r="E119">
        <v>0</v>
      </c>
    </row>
    <row r="120" spans="1:5">
      <c r="A120" t="s">
        <v>148</v>
      </c>
      <c r="B120" t="s">
        <v>317</v>
      </c>
      <c r="C120" t="s">
        <v>199</v>
      </c>
      <c r="D120" s="20">
        <v>2999.94</v>
      </c>
      <c r="E120">
        <v>0</v>
      </c>
    </row>
    <row r="121" spans="1:5">
      <c r="A121" t="s">
        <v>148</v>
      </c>
      <c r="B121" t="s">
        <v>318</v>
      </c>
      <c r="C121" t="s">
        <v>199</v>
      </c>
      <c r="D121" s="20">
        <v>3899.94</v>
      </c>
      <c r="E121">
        <v>0</v>
      </c>
    </row>
    <row r="122" spans="1:5">
      <c r="A122" t="s">
        <v>148</v>
      </c>
      <c r="B122" t="s">
        <v>319</v>
      </c>
      <c r="C122" t="s">
        <v>199</v>
      </c>
      <c r="D122" s="20">
        <v>4368</v>
      </c>
      <c r="E122">
        <v>0</v>
      </c>
    </row>
    <row r="123" spans="1:5">
      <c r="A123" t="s">
        <v>148</v>
      </c>
      <c r="B123" t="s">
        <v>320</v>
      </c>
      <c r="C123" t="s">
        <v>199</v>
      </c>
      <c r="D123" s="20">
        <v>2940</v>
      </c>
      <c r="E123">
        <v>0</v>
      </c>
    </row>
    <row r="124" spans="1:5">
      <c r="A124" t="s">
        <v>149</v>
      </c>
      <c r="B124" t="s">
        <v>321</v>
      </c>
      <c r="C124" t="s">
        <v>199</v>
      </c>
      <c r="D124" s="20">
        <v>4866.45</v>
      </c>
      <c r="E124">
        <v>0</v>
      </c>
    </row>
    <row r="125" spans="1:5">
      <c r="A125" t="s">
        <v>149</v>
      </c>
      <c r="B125" t="s">
        <v>322</v>
      </c>
      <c r="C125" t="s">
        <v>199</v>
      </c>
      <c r="D125">
        <v>804.02</v>
      </c>
      <c r="E125">
        <v>0</v>
      </c>
    </row>
    <row r="126" spans="1:5">
      <c r="A126" t="s">
        <v>149</v>
      </c>
      <c r="B126" t="s">
        <v>323</v>
      </c>
      <c r="C126" t="s">
        <v>199</v>
      </c>
      <c r="D126">
        <v>729.96</v>
      </c>
      <c r="E126">
        <v>0</v>
      </c>
    </row>
    <row r="127" spans="1:5">
      <c r="A127" t="s">
        <v>149</v>
      </c>
      <c r="B127" t="s">
        <v>322</v>
      </c>
      <c r="C127" t="s">
        <v>199</v>
      </c>
      <c r="D127">
        <v>0</v>
      </c>
      <c r="E127" s="20">
        <v>2346.73</v>
      </c>
    </row>
    <row r="128" spans="1:5">
      <c r="A128" t="s">
        <v>149</v>
      </c>
      <c r="B128" t="s">
        <v>324</v>
      </c>
      <c r="C128" t="s">
        <v>199</v>
      </c>
      <c r="D128" s="20">
        <v>1481.09</v>
      </c>
      <c r="E128">
        <v>0</v>
      </c>
    </row>
    <row r="129" spans="1:5">
      <c r="A129" t="s">
        <v>149</v>
      </c>
      <c r="B129" t="s">
        <v>325</v>
      </c>
      <c r="C129" t="s">
        <v>199</v>
      </c>
      <c r="D129" s="20">
        <v>1481.09</v>
      </c>
      <c r="E129">
        <v>0</v>
      </c>
    </row>
    <row r="130" spans="1:5">
      <c r="A130" t="s">
        <v>149</v>
      </c>
      <c r="B130" t="s">
        <v>326</v>
      </c>
      <c r="C130" t="s">
        <v>199</v>
      </c>
      <c r="D130" s="20">
        <v>1481.09</v>
      </c>
      <c r="E130">
        <v>0</v>
      </c>
    </row>
    <row r="131" spans="1:5">
      <c r="A131" t="s">
        <v>149</v>
      </c>
      <c r="B131" t="s">
        <v>327</v>
      </c>
      <c r="C131" t="s">
        <v>199</v>
      </c>
      <c r="D131">
        <v>755.37</v>
      </c>
      <c r="E131">
        <v>0</v>
      </c>
    </row>
    <row r="132" spans="1:5">
      <c r="A132" t="s">
        <v>149</v>
      </c>
      <c r="B132" t="s">
        <v>328</v>
      </c>
      <c r="C132" t="s">
        <v>199</v>
      </c>
      <c r="D132">
        <v>755.37</v>
      </c>
      <c r="E132">
        <v>0</v>
      </c>
    </row>
    <row r="133" spans="1:5">
      <c r="A133" t="s">
        <v>149</v>
      </c>
      <c r="B133" t="s">
        <v>329</v>
      </c>
      <c r="C133" t="s">
        <v>199</v>
      </c>
      <c r="D133">
        <v>755.37</v>
      </c>
      <c r="E133">
        <v>0</v>
      </c>
    </row>
    <row r="134" spans="1:5">
      <c r="A134" t="s">
        <v>149</v>
      </c>
      <c r="B134" t="s">
        <v>330</v>
      </c>
      <c r="C134" t="s">
        <v>199</v>
      </c>
      <c r="D134">
        <v>888.65</v>
      </c>
      <c r="E134">
        <v>0</v>
      </c>
    </row>
    <row r="135" spans="1:5">
      <c r="A135" t="s">
        <v>150</v>
      </c>
      <c r="B135" t="s">
        <v>331</v>
      </c>
      <c r="C135" t="s">
        <v>199</v>
      </c>
      <c r="D135" s="20">
        <v>3101.14</v>
      </c>
      <c r="E135">
        <v>0</v>
      </c>
    </row>
    <row r="136" spans="1:5">
      <c r="A136" t="s">
        <v>150</v>
      </c>
      <c r="B136" t="s">
        <v>332</v>
      </c>
      <c r="C136" t="s">
        <v>199</v>
      </c>
      <c r="D136" s="20">
        <v>7278.31</v>
      </c>
      <c r="E136" s="20">
        <v>9540.77</v>
      </c>
    </row>
    <row r="137" spans="1:5">
      <c r="A137" t="s">
        <v>150</v>
      </c>
      <c r="B137" t="s">
        <v>333</v>
      </c>
      <c r="C137" t="s">
        <v>199</v>
      </c>
      <c r="D137" s="20">
        <v>4505.07</v>
      </c>
      <c r="E137">
        <v>0</v>
      </c>
    </row>
    <row r="138" spans="1:5">
      <c r="A138" t="s">
        <v>150</v>
      </c>
      <c r="B138" t="s">
        <v>334</v>
      </c>
      <c r="C138" t="s">
        <v>199</v>
      </c>
      <c r="D138">
        <v>0</v>
      </c>
      <c r="E138" s="20">
        <v>2539.0100000000002</v>
      </c>
    </row>
    <row r="139" spans="1:5">
      <c r="A139" t="s">
        <v>150</v>
      </c>
      <c r="B139" t="s">
        <v>335</v>
      </c>
      <c r="C139" t="s">
        <v>199</v>
      </c>
      <c r="D139" s="20">
        <v>7193.86</v>
      </c>
      <c r="E139">
        <v>0</v>
      </c>
    </row>
    <row r="140" spans="1:5">
      <c r="A140" t="s">
        <v>150</v>
      </c>
      <c r="B140" t="s">
        <v>336</v>
      </c>
      <c r="C140" t="s">
        <v>199</v>
      </c>
      <c r="D140" s="20">
        <v>78098.3</v>
      </c>
      <c r="E140">
        <v>0</v>
      </c>
    </row>
    <row r="141" spans="1:5">
      <c r="A141" t="s">
        <v>150</v>
      </c>
      <c r="B141" t="s">
        <v>337</v>
      </c>
      <c r="C141" t="s">
        <v>199</v>
      </c>
      <c r="D141" s="20">
        <v>9222</v>
      </c>
      <c r="E141">
        <v>0</v>
      </c>
    </row>
    <row r="142" spans="1:5">
      <c r="A142" t="s">
        <v>150</v>
      </c>
      <c r="B142" t="s">
        <v>338</v>
      </c>
      <c r="C142" t="s">
        <v>199</v>
      </c>
      <c r="D142" s="20">
        <v>7522.51</v>
      </c>
      <c r="E142">
        <v>0</v>
      </c>
    </row>
    <row r="143" spans="1:5">
      <c r="A143" t="s">
        <v>150</v>
      </c>
      <c r="B143" t="s">
        <v>339</v>
      </c>
      <c r="C143" t="s">
        <v>199</v>
      </c>
      <c r="D143">
        <v>0</v>
      </c>
      <c r="E143" s="20">
        <v>6492.29</v>
      </c>
    </row>
    <row r="144" spans="1:5">
      <c r="A144" t="s">
        <v>151</v>
      </c>
      <c r="B144" t="s">
        <v>340</v>
      </c>
      <c r="C144" t="s">
        <v>199</v>
      </c>
      <c r="D144" s="20">
        <v>1382.4</v>
      </c>
      <c r="E144">
        <v>0</v>
      </c>
    </row>
    <row r="145" spans="1:5">
      <c r="A145" t="s">
        <v>151</v>
      </c>
      <c r="B145" t="s">
        <v>341</v>
      </c>
      <c r="C145" t="s">
        <v>199</v>
      </c>
      <c r="D145" s="20">
        <v>1354.32</v>
      </c>
      <c r="E145">
        <v>0</v>
      </c>
    </row>
    <row r="146" spans="1:5">
      <c r="A146" t="s">
        <v>151</v>
      </c>
      <c r="B146" t="s">
        <v>342</v>
      </c>
      <c r="C146" t="s">
        <v>199</v>
      </c>
      <c r="D146" s="20">
        <v>1740.24</v>
      </c>
      <c r="E146">
        <v>0</v>
      </c>
    </row>
    <row r="147" spans="1:5">
      <c r="A147" t="s">
        <v>151</v>
      </c>
      <c r="B147" t="s">
        <v>343</v>
      </c>
      <c r="C147" t="s">
        <v>199</v>
      </c>
      <c r="D147" s="20">
        <v>1364.64</v>
      </c>
      <c r="E147">
        <v>0</v>
      </c>
    </row>
    <row r="148" spans="1:5">
      <c r="A148" t="s">
        <v>151</v>
      </c>
      <c r="B148" t="s">
        <v>344</v>
      </c>
      <c r="C148" t="s">
        <v>199</v>
      </c>
      <c r="D148" s="20">
        <v>1023.84</v>
      </c>
      <c r="E148">
        <v>0</v>
      </c>
    </row>
    <row r="149" spans="1:5">
      <c r="A149" t="s">
        <v>151</v>
      </c>
      <c r="B149" t="s">
        <v>345</v>
      </c>
      <c r="C149" t="s">
        <v>199</v>
      </c>
      <c r="D149" s="20">
        <v>1391.52</v>
      </c>
      <c r="E149">
        <v>0</v>
      </c>
    </row>
    <row r="150" spans="1:5">
      <c r="A150" t="s">
        <v>152</v>
      </c>
      <c r="B150" t="s">
        <v>346</v>
      </c>
      <c r="C150" t="s">
        <v>199</v>
      </c>
      <c r="D150" s="20">
        <v>6122.02</v>
      </c>
      <c r="E150">
        <v>0</v>
      </c>
    </row>
    <row r="151" spans="1:5">
      <c r="A151" t="s">
        <v>152</v>
      </c>
      <c r="B151" t="s">
        <v>347</v>
      </c>
      <c r="C151" t="s">
        <v>199</v>
      </c>
      <c r="D151">
        <v>0</v>
      </c>
      <c r="E151" s="20">
        <v>5400.03</v>
      </c>
    </row>
    <row r="152" spans="1:5">
      <c r="A152" t="s">
        <v>152</v>
      </c>
      <c r="B152" t="s">
        <v>348</v>
      </c>
      <c r="C152" t="s">
        <v>199</v>
      </c>
      <c r="D152" s="20">
        <v>260901.17</v>
      </c>
      <c r="E152">
        <v>0</v>
      </c>
    </row>
    <row r="153" spans="1:5">
      <c r="A153" t="s">
        <v>152</v>
      </c>
      <c r="B153" t="s">
        <v>349</v>
      </c>
      <c r="C153" t="s">
        <v>199</v>
      </c>
      <c r="D153" s="20">
        <v>7864.92</v>
      </c>
      <c r="E153">
        <v>0</v>
      </c>
    </row>
    <row r="154" spans="1:5">
      <c r="A154" t="s">
        <v>152</v>
      </c>
      <c r="B154" t="s">
        <v>350</v>
      </c>
      <c r="C154" t="s">
        <v>199</v>
      </c>
      <c r="D154">
        <v>0</v>
      </c>
      <c r="E154" s="20">
        <v>6246.6</v>
      </c>
    </row>
    <row r="155" spans="1:5">
      <c r="A155" t="s">
        <v>152</v>
      </c>
      <c r="B155" t="s">
        <v>351</v>
      </c>
      <c r="C155" t="s">
        <v>199</v>
      </c>
      <c r="D155">
        <v>0</v>
      </c>
      <c r="E155" s="20">
        <v>12919.85</v>
      </c>
    </row>
    <row r="156" spans="1:5">
      <c r="A156" t="s">
        <v>152</v>
      </c>
      <c r="B156" t="s">
        <v>352</v>
      </c>
      <c r="C156" t="s">
        <v>199</v>
      </c>
      <c r="D156" s="20">
        <v>20504.3</v>
      </c>
      <c r="E156">
        <v>0</v>
      </c>
    </row>
    <row r="157" spans="1:5">
      <c r="A157" t="s">
        <v>152</v>
      </c>
      <c r="B157" t="s">
        <v>353</v>
      </c>
      <c r="C157" t="s">
        <v>199</v>
      </c>
      <c r="D157" s="20">
        <v>8552.73</v>
      </c>
      <c r="E157">
        <v>0</v>
      </c>
    </row>
    <row r="158" spans="1:5">
      <c r="A158" t="s">
        <v>152</v>
      </c>
      <c r="B158" t="s">
        <v>354</v>
      </c>
      <c r="C158" t="s">
        <v>199</v>
      </c>
      <c r="D158" s="20">
        <v>4526.92</v>
      </c>
      <c r="E158">
        <v>0</v>
      </c>
    </row>
    <row r="159" spans="1:5">
      <c r="A159" t="s">
        <v>153</v>
      </c>
      <c r="B159" t="s">
        <v>355</v>
      </c>
      <c r="C159" t="s">
        <v>199</v>
      </c>
      <c r="D159" s="20">
        <v>14169.6</v>
      </c>
      <c r="E159">
        <v>0</v>
      </c>
    </row>
    <row r="160" spans="1:5">
      <c r="A160" t="s">
        <v>153</v>
      </c>
      <c r="B160" t="s">
        <v>356</v>
      </c>
      <c r="C160" t="s">
        <v>199</v>
      </c>
      <c r="D160" s="20">
        <v>9072.1</v>
      </c>
      <c r="E160">
        <v>0</v>
      </c>
    </row>
    <row r="161" spans="1:5">
      <c r="A161" t="s">
        <v>153</v>
      </c>
      <c r="B161" t="s">
        <v>357</v>
      </c>
      <c r="C161" t="s">
        <v>199</v>
      </c>
      <c r="D161" s="20">
        <v>4425.1000000000004</v>
      </c>
      <c r="E161">
        <v>0</v>
      </c>
    </row>
    <row r="162" spans="1:5">
      <c r="A162" t="s">
        <v>153</v>
      </c>
      <c r="B162" t="s">
        <v>358</v>
      </c>
      <c r="C162" t="s">
        <v>199</v>
      </c>
      <c r="D162" s="20">
        <v>8695.08</v>
      </c>
      <c r="E162">
        <v>0</v>
      </c>
    </row>
    <row r="163" spans="1:5">
      <c r="A163" t="s">
        <v>153</v>
      </c>
      <c r="B163" t="s">
        <v>359</v>
      </c>
      <c r="C163" t="s">
        <v>199</v>
      </c>
      <c r="D163" s="20">
        <v>5400.06</v>
      </c>
      <c r="E163">
        <v>0</v>
      </c>
    </row>
    <row r="164" spans="1:5">
      <c r="A164" t="s">
        <v>154</v>
      </c>
      <c r="B164" t="s">
        <v>360</v>
      </c>
      <c r="C164" t="s">
        <v>199</v>
      </c>
      <c r="D164" s="20">
        <v>1021.73</v>
      </c>
      <c r="E164">
        <v>0</v>
      </c>
    </row>
    <row r="165" spans="1:5">
      <c r="A165" t="s">
        <v>154</v>
      </c>
      <c r="B165" t="s">
        <v>361</v>
      </c>
      <c r="C165" t="s">
        <v>199</v>
      </c>
      <c r="D165" s="20">
        <v>6490.68</v>
      </c>
      <c r="E165">
        <v>0</v>
      </c>
    </row>
    <row r="166" spans="1:5">
      <c r="A166" t="s">
        <v>155</v>
      </c>
      <c r="B166" t="s">
        <v>362</v>
      </c>
      <c r="C166" t="s">
        <v>199</v>
      </c>
      <c r="D166" s="20">
        <v>4877.68</v>
      </c>
      <c r="E166">
        <v>0</v>
      </c>
    </row>
    <row r="167" spans="1:5">
      <c r="A167" t="s">
        <v>156</v>
      </c>
      <c r="B167" t="s">
        <v>363</v>
      </c>
      <c r="C167" t="s">
        <v>199</v>
      </c>
      <c r="D167" s="20">
        <v>1944.01</v>
      </c>
      <c r="E167">
        <v>0</v>
      </c>
    </row>
    <row r="168" spans="1:5">
      <c r="A168" t="s">
        <v>156</v>
      </c>
      <c r="B168" t="s">
        <v>364</v>
      </c>
      <c r="C168" t="s">
        <v>199</v>
      </c>
      <c r="D168" s="20">
        <v>1944.01</v>
      </c>
      <c r="E168">
        <v>0</v>
      </c>
    </row>
    <row r="169" spans="1:5">
      <c r="A169" t="s">
        <v>157</v>
      </c>
      <c r="B169" t="s">
        <v>365</v>
      </c>
      <c r="C169" t="s">
        <v>199</v>
      </c>
      <c r="D169" s="20">
        <v>7612.02</v>
      </c>
      <c r="E169">
        <v>0</v>
      </c>
    </row>
    <row r="170" spans="1:5">
      <c r="A170" t="s">
        <v>158</v>
      </c>
      <c r="B170" t="s">
        <v>366</v>
      </c>
      <c r="C170" t="s">
        <v>199</v>
      </c>
      <c r="D170" s="20">
        <v>1823.99</v>
      </c>
      <c r="E170">
        <v>0</v>
      </c>
    </row>
    <row r="171" spans="1:5">
      <c r="A171" t="s">
        <v>158</v>
      </c>
      <c r="B171" t="s">
        <v>367</v>
      </c>
      <c r="C171" t="s">
        <v>199</v>
      </c>
      <c r="D171" s="20">
        <v>1823.99</v>
      </c>
      <c r="E171">
        <v>0</v>
      </c>
    </row>
    <row r="172" spans="1:5">
      <c r="A172" t="s">
        <v>158</v>
      </c>
      <c r="B172" t="s">
        <v>368</v>
      </c>
      <c r="C172" t="s">
        <v>199</v>
      </c>
      <c r="D172">
        <v>0</v>
      </c>
      <c r="E172">
        <v>0</v>
      </c>
    </row>
    <row r="173" spans="1:5">
      <c r="A173" t="s">
        <v>158</v>
      </c>
      <c r="B173" t="s">
        <v>369</v>
      </c>
      <c r="C173" t="s">
        <v>199</v>
      </c>
      <c r="D173">
        <v>0</v>
      </c>
      <c r="E173">
        <v>0</v>
      </c>
    </row>
    <row r="174" spans="1:5">
      <c r="A174" t="s">
        <v>158</v>
      </c>
      <c r="B174" t="s">
        <v>370</v>
      </c>
      <c r="C174" t="s">
        <v>199</v>
      </c>
      <c r="D174">
        <v>0</v>
      </c>
      <c r="E174">
        <v>0</v>
      </c>
    </row>
    <row r="175" spans="1:5">
      <c r="A175" t="s">
        <v>158</v>
      </c>
      <c r="B175" t="s">
        <v>371</v>
      </c>
      <c r="C175" t="s">
        <v>199</v>
      </c>
      <c r="D175" s="20">
        <v>1447.8</v>
      </c>
      <c r="E175">
        <v>0</v>
      </c>
    </row>
    <row r="176" spans="1:5">
      <c r="A176" t="s">
        <v>158</v>
      </c>
      <c r="B176" t="s">
        <v>372</v>
      </c>
      <c r="C176" t="s">
        <v>199</v>
      </c>
      <c r="D176">
        <v>0</v>
      </c>
      <c r="E176">
        <v>0</v>
      </c>
    </row>
    <row r="177" spans="1:5">
      <c r="A177" t="s">
        <v>158</v>
      </c>
      <c r="B177" t="s">
        <v>373</v>
      </c>
      <c r="C177" t="s">
        <v>199</v>
      </c>
      <c r="D177" s="20">
        <v>5973.6</v>
      </c>
      <c r="E177">
        <v>0</v>
      </c>
    </row>
    <row r="178" spans="1:5">
      <c r="A178" t="s">
        <v>158</v>
      </c>
      <c r="B178" t="s">
        <v>374</v>
      </c>
      <c r="C178" t="s">
        <v>199</v>
      </c>
      <c r="D178" s="20">
        <v>9956</v>
      </c>
      <c r="E178">
        <v>0</v>
      </c>
    </row>
    <row r="179" spans="1:5">
      <c r="A179" t="s">
        <v>158</v>
      </c>
      <c r="B179" t="s">
        <v>375</v>
      </c>
      <c r="C179" t="s">
        <v>199</v>
      </c>
      <c r="D179">
        <v>0</v>
      </c>
      <c r="E179" s="20">
        <v>3096.58</v>
      </c>
    </row>
    <row r="180" spans="1:5">
      <c r="A180" t="s">
        <v>158</v>
      </c>
      <c r="B180" t="s">
        <v>376</v>
      </c>
      <c r="C180" t="s">
        <v>199</v>
      </c>
      <c r="D180">
        <v>0</v>
      </c>
      <c r="E180" s="20">
        <v>2837.72</v>
      </c>
    </row>
    <row r="181" spans="1:5">
      <c r="A181" t="s">
        <v>158</v>
      </c>
      <c r="B181" t="s">
        <v>377</v>
      </c>
      <c r="C181" t="s">
        <v>199</v>
      </c>
      <c r="D181" s="20">
        <v>1203.78</v>
      </c>
      <c r="E181">
        <v>0</v>
      </c>
    </row>
    <row r="182" spans="1:5">
      <c r="A182" t="s">
        <v>158</v>
      </c>
      <c r="B182" t="s">
        <v>378</v>
      </c>
      <c r="C182" t="s">
        <v>199</v>
      </c>
      <c r="D182" s="20">
        <v>2777.06</v>
      </c>
      <c r="E182">
        <v>0</v>
      </c>
    </row>
    <row r="183" spans="1:5">
      <c r="A183" t="s">
        <v>158</v>
      </c>
      <c r="B183" t="s">
        <v>379</v>
      </c>
      <c r="C183" t="s">
        <v>199</v>
      </c>
      <c r="D183">
        <v>0</v>
      </c>
      <c r="E183">
        <v>0</v>
      </c>
    </row>
    <row r="184" spans="1:5">
      <c r="A184" t="s">
        <v>158</v>
      </c>
      <c r="B184" t="s">
        <v>380</v>
      </c>
      <c r="C184" t="s">
        <v>199</v>
      </c>
      <c r="D184">
        <v>0</v>
      </c>
      <c r="E184" s="20">
        <v>1705.54</v>
      </c>
    </row>
    <row r="185" spans="1:5">
      <c r="A185" t="s">
        <v>158</v>
      </c>
      <c r="B185" t="s">
        <v>381</v>
      </c>
      <c r="C185" t="s">
        <v>199</v>
      </c>
      <c r="D185">
        <v>0</v>
      </c>
      <c r="E185" s="20">
        <v>3477.43</v>
      </c>
    </row>
    <row r="186" spans="1:5">
      <c r="A186" t="s">
        <v>158</v>
      </c>
      <c r="B186" t="s">
        <v>382</v>
      </c>
      <c r="C186" t="s">
        <v>199</v>
      </c>
      <c r="D186" s="20">
        <v>12867.79</v>
      </c>
      <c r="E186">
        <v>0</v>
      </c>
    </row>
    <row r="187" spans="1:5">
      <c r="A187" t="s">
        <v>158</v>
      </c>
      <c r="B187" t="s">
        <v>383</v>
      </c>
      <c r="C187" t="s">
        <v>199</v>
      </c>
      <c r="D187" s="20">
        <v>2700.6</v>
      </c>
      <c r="E187">
        <v>0</v>
      </c>
    </row>
    <row r="188" spans="1:5">
      <c r="A188" t="s">
        <v>158</v>
      </c>
      <c r="B188" t="s">
        <v>384</v>
      </c>
      <c r="C188" t="s">
        <v>199</v>
      </c>
      <c r="D188" s="20">
        <v>1385.11</v>
      </c>
      <c r="E188">
        <v>0</v>
      </c>
    </row>
    <row r="189" spans="1:5">
      <c r="A189" t="s">
        <v>158</v>
      </c>
      <c r="B189" t="s">
        <v>385</v>
      </c>
      <c r="C189" t="s">
        <v>199</v>
      </c>
      <c r="D189" s="20">
        <v>2285.8000000000002</v>
      </c>
      <c r="E189" s="20">
        <v>6112.8</v>
      </c>
    </row>
    <row r="190" spans="1:5">
      <c r="A190" t="s">
        <v>158</v>
      </c>
      <c r="B190" t="s">
        <v>386</v>
      </c>
      <c r="C190" t="s">
        <v>199</v>
      </c>
      <c r="D190" s="20">
        <v>6235.04</v>
      </c>
      <c r="E190">
        <v>0</v>
      </c>
    </row>
    <row r="191" spans="1:5">
      <c r="A191" t="s">
        <v>158</v>
      </c>
      <c r="B191" t="s">
        <v>387</v>
      </c>
      <c r="C191" t="s">
        <v>199</v>
      </c>
      <c r="D191" s="20">
        <v>2246.59</v>
      </c>
      <c r="E191">
        <v>0</v>
      </c>
    </row>
    <row r="192" spans="1:5">
      <c r="A192" t="s">
        <v>158</v>
      </c>
      <c r="B192" t="s">
        <v>388</v>
      </c>
      <c r="C192" t="s">
        <v>199</v>
      </c>
      <c r="D192">
        <v>0</v>
      </c>
      <c r="E192" s="20">
        <v>4509.3900000000003</v>
      </c>
    </row>
    <row r="193" spans="1:5">
      <c r="A193" t="s">
        <v>158</v>
      </c>
      <c r="B193" t="s">
        <v>389</v>
      </c>
      <c r="C193" t="s">
        <v>199</v>
      </c>
      <c r="D193" s="20">
        <v>2239.44</v>
      </c>
      <c r="E193">
        <v>0</v>
      </c>
    </row>
    <row r="194" spans="1:5">
      <c r="A194" t="s">
        <v>158</v>
      </c>
      <c r="B194" t="s">
        <v>390</v>
      </c>
      <c r="C194" t="s">
        <v>199</v>
      </c>
      <c r="D194">
        <v>0</v>
      </c>
      <c r="E194" s="20">
        <v>1620.17</v>
      </c>
    </row>
    <row r="195" spans="1:5">
      <c r="A195" t="s">
        <v>158</v>
      </c>
      <c r="B195" t="s">
        <v>391</v>
      </c>
      <c r="C195" t="s">
        <v>199</v>
      </c>
      <c r="D195" s="20">
        <v>1633.61</v>
      </c>
      <c r="E195">
        <v>0</v>
      </c>
    </row>
    <row r="196" spans="1:5">
      <c r="A196" t="s">
        <v>158</v>
      </c>
      <c r="B196" t="s">
        <v>392</v>
      </c>
      <c r="C196" t="s">
        <v>199</v>
      </c>
      <c r="D196">
        <v>0</v>
      </c>
      <c r="E196">
        <v>0</v>
      </c>
    </row>
    <row r="197" spans="1:5">
      <c r="A197" t="s">
        <v>158</v>
      </c>
      <c r="B197" t="s">
        <v>393</v>
      </c>
      <c r="C197" t="s">
        <v>199</v>
      </c>
      <c r="D197" s="20">
        <v>5184.6899999999996</v>
      </c>
      <c r="E197">
        <v>0</v>
      </c>
    </row>
    <row r="198" spans="1:5">
      <c r="A198" t="s">
        <v>158</v>
      </c>
      <c r="B198" t="s">
        <v>394</v>
      </c>
      <c r="C198" t="s">
        <v>199</v>
      </c>
      <c r="D198">
        <v>0</v>
      </c>
      <c r="E198" s="20">
        <v>1438.4</v>
      </c>
    </row>
    <row r="199" spans="1:5">
      <c r="A199" t="s">
        <v>158</v>
      </c>
      <c r="B199" t="s">
        <v>395</v>
      </c>
      <c r="C199" t="s">
        <v>199</v>
      </c>
      <c r="D199" s="20">
        <v>3912.48</v>
      </c>
      <c r="E199">
        <v>0</v>
      </c>
    </row>
    <row r="200" spans="1:5">
      <c r="A200" t="s">
        <v>158</v>
      </c>
      <c r="B200" t="s">
        <v>396</v>
      </c>
      <c r="C200" t="s">
        <v>199</v>
      </c>
      <c r="D200" s="20">
        <v>4531.5</v>
      </c>
      <c r="E200">
        <v>0</v>
      </c>
    </row>
    <row r="201" spans="1:5">
      <c r="A201" t="s">
        <v>158</v>
      </c>
      <c r="B201" t="s">
        <v>397</v>
      </c>
      <c r="C201" t="s">
        <v>199</v>
      </c>
      <c r="D201">
        <v>0</v>
      </c>
      <c r="E201">
        <v>0</v>
      </c>
    </row>
    <row r="202" spans="1:5">
      <c r="A202" t="s">
        <v>158</v>
      </c>
      <c r="B202" t="s">
        <v>398</v>
      </c>
      <c r="C202" t="s">
        <v>199</v>
      </c>
      <c r="D202" s="20">
        <v>2762.72</v>
      </c>
      <c r="E202">
        <v>0</v>
      </c>
    </row>
    <row r="203" spans="1:5">
      <c r="A203" t="s">
        <v>158</v>
      </c>
      <c r="B203" t="s">
        <v>399</v>
      </c>
      <c r="C203" t="s">
        <v>199</v>
      </c>
      <c r="D203">
        <v>925.71</v>
      </c>
      <c r="E203" s="20">
        <v>2084.66</v>
      </c>
    </row>
    <row r="204" spans="1:5">
      <c r="A204" t="s">
        <v>158</v>
      </c>
      <c r="B204" t="s">
        <v>400</v>
      </c>
      <c r="C204" t="s">
        <v>199</v>
      </c>
      <c r="D204" s="20">
        <v>7314.28</v>
      </c>
      <c r="E204">
        <v>0</v>
      </c>
    </row>
    <row r="205" spans="1:5">
      <c r="A205" t="s">
        <v>158</v>
      </c>
      <c r="B205" t="s">
        <v>401</v>
      </c>
      <c r="C205" t="s">
        <v>199</v>
      </c>
      <c r="D205" s="20">
        <v>2762.72</v>
      </c>
      <c r="E205">
        <v>0</v>
      </c>
    </row>
    <row r="206" spans="1:5">
      <c r="A206" t="s">
        <v>158</v>
      </c>
      <c r="B206" t="s">
        <v>402</v>
      </c>
      <c r="C206" t="s">
        <v>199</v>
      </c>
      <c r="D206" s="20">
        <v>1949.4</v>
      </c>
      <c r="E206">
        <v>0</v>
      </c>
    </row>
    <row r="207" spans="1:5">
      <c r="A207" t="s">
        <v>158</v>
      </c>
      <c r="B207" t="s">
        <v>403</v>
      </c>
      <c r="C207" t="s">
        <v>199</v>
      </c>
      <c r="D207">
        <v>0</v>
      </c>
      <c r="E207">
        <v>0</v>
      </c>
    </row>
    <row r="208" spans="1:5">
      <c r="A208" t="s">
        <v>158</v>
      </c>
      <c r="B208" t="s">
        <v>404</v>
      </c>
      <c r="C208" t="s">
        <v>199</v>
      </c>
      <c r="D208">
        <v>0</v>
      </c>
      <c r="E208" s="20">
        <v>2707.44</v>
      </c>
    </row>
    <row r="209" spans="1:5">
      <c r="A209" t="s">
        <v>158</v>
      </c>
      <c r="B209" t="s">
        <v>405</v>
      </c>
      <c r="C209" t="s">
        <v>199</v>
      </c>
      <c r="D209">
        <v>0</v>
      </c>
      <c r="E209" s="20">
        <v>3032.33</v>
      </c>
    </row>
    <row r="210" spans="1:5">
      <c r="A210" t="s">
        <v>158</v>
      </c>
      <c r="B210" t="s">
        <v>406</v>
      </c>
      <c r="C210" t="s">
        <v>199</v>
      </c>
      <c r="D210">
        <v>0</v>
      </c>
      <c r="E210">
        <v>0</v>
      </c>
    </row>
    <row r="211" spans="1:5">
      <c r="A211" t="s">
        <v>158</v>
      </c>
      <c r="B211" t="s">
        <v>407</v>
      </c>
      <c r="C211" t="s">
        <v>199</v>
      </c>
      <c r="D211" s="20">
        <v>32132.89</v>
      </c>
      <c r="E211">
        <v>0</v>
      </c>
    </row>
    <row r="212" spans="1:5">
      <c r="A212" t="s">
        <v>158</v>
      </c>
      <c r="B212" t="s">
        <v>408</v>
      </c>
      <c r="C212" t="s">
        <v>199</v>
      </c>
      <c r="D212" s="20">
        <v>2762.72</v>
      </c>
      <c r="E212">
        <v>0</v>
      </c>
    </row>
    <row r="213" spans="1:5">
      <c r="A213" t="s">
        <v>158</v>
      </c>
      <c r="B213" t="s">
        <v>409</v>
      </c>
      <c r="C213" t="s">
        <v>199</v>
      </c>
      <c r="D213" s="20">
        <v>1899.94</v>
      </c>
      <c r="E213">
        <v>0</v>
      </c>
    </row>
    <row r="214" spans="1:5">
      <c r="A214" t="s">
        <v>158</v>
      </c>
      <c r="B214" t="s">
        <v>410</v>
      </c>
      <c r="C214" t="s">
        <v>199</v>
      </c>
      <c r="D214">
        <v>0</v>
      </c>
      <c r="E214">
        <v>524.88</v>
      </c>
    </row>
    <row r="215" spans="1:5">
      <c r="A215" t="s">
        <v>158</v>
      </c>
      <c r="B215" t="s">
        <v>411</v>
      </c>
      <c r="C215" t="s">
        <v>199</v>
      </c>
      <c r="D215">
        <v>0</v>
      </c>
      <c r="E215">
        <v>0</v>
      </c>
    </row>
    <row r="216" spans="1:5">
      <c r="A216" t="s">
        <v>158</v>
      </c>
      <c r="B216" t="s">
        <v>412</v>
      </c>
      <c r="C216" t="s">
        <v>199</v>
      </c>
      <c r="D216">
        <v>0</v>
      </c>
      <c r="E216">
        <v>0</v>
      </c>
    </row>
    <row r="217" spans="1:5">
      <c r="A217" t="s">
        <v>158</v>
      </c>
      <c r="B217" t="s">
        <v>413</v>
      </c>
      <c r="C217" t="s">
        <v>199</v>
      </c>
      <c r="D217">
        <v>0</v>
      </c>
      <c r="E217">
        <v>0</v>
      </c>
    </row>
    <row r="218" spans="1:5">
      <c r="A218" t="s">
        <v>158</v>
      </c>
      <c r="B218" t="s">
        <v>414</v>
      </c>
      <c r="C218" t="s">
        <v>199</v>
      </c>
      <c r="D218">
        <v>0</v>
      </c>
      <c r="E218">
        <v>0</v>
      </c>
    </row>
    <row r="219" spans="1:5">
      <c r="A219" t="s">
        <v>158</v>
      </c>
      <c r="B219" t="s">
        <v>415</v>
      </c>
      <c r="C219" t="s">
        <v>199</v>
      </c>
      <c r="D219">
        <v>0</v>
      </c>
      <c r="E219">
        <v>0</v>
      </c>
    </row>
    <row r="220" spans="1:5">
      <c r="A220" t="s">
        <v>158</v>
      </c>
      <c r="B220" t="s">
        <v>416</v>
      </c>
      <c r="C220" t="s">
        <v>199</v>
      </c>
      <c r="D220">
        <v>0</v>
      </c>
      <c r="E220" s="20">
        <v>2462.4</v>
      </c>
    </row>
    <row r="221" spans="1:5">
      <c r="A221" t="s">
        <v>158</v>
      </c>
      <c r="B221" t="s">
        <v>417</v>
      </c>
      <c r="C221" t="s">
        <v>199</v>
      </c>
      <c r="D221">
        <v>0</v>
      </c>
      <c r="E221" s="20">
        <v>1170.8900000000001</v>
      </c>
    </row>
    <row r="222" spans="1:5">
      <c r="A222" t="s">
        <v>158</v>
      </c>
      <c r="B222" t="s">
        <v>418</v>
      </c>
      <c r="C222" t="s">
        <v>199</v>
      </c>
      <c r="D222" s="20">
        <v>3149.8</v>
      </c>
      <c r="E222">
        <v>0</v>
      </c>
    </row>
    <row r="223" spans="1:5">
      <c r="A223" t="s">
        <v>158</v>
      </c>
      <c r="B223" t="s">
        <v>419</v>
      </c>
      <c r="C223" t="s">
        <v>199</v>
      </c>
      <c r="D223">
        <v>0</v>
      </c>
      <c r="E223">
        <v>0</v>
      </c>
    </row>
    <row r="224" spans="1:5">
      <c r="A224" t="s">
        <v>158</v>
      </c>
      <c r="B224" t="s">
        <v>420</v>
      </c>
      <c r="C224" t="s">
        <v>199</v>
      </c>
      <c r="D224" s="20">
        <v>1960.79</v>
      </c>
      <c r="E224">
        <v>0</v>
      </c>
    </row>
    <row r="225" spans="1:5">
      <c r="A225" t="s">
        <v>158</v>
      </c>
      <c r="B225" t="s">
        <v>421</v>
      </c>
      <c r="C225" t="s">
        <v>199</v>
      </c>
      <c r="D225" s="20">
        <v>7838.21</v>
      </c>
      <c r="E225">
        <v>0</v>
      </c>
    </row>
    <row r="226" spans="1:5">
      <c r="A226" t="s">
        <v>158</v>
      </c>
      <c r="B226" t="s">
        <v>422</v>
      </c>
      <c r="C226" t="s">
        <v>199</v>
      </c>
      <c r="D226" s="20">
        <v>1107.8</v>
      </c>
      <c r="E226">
        <v>0</v>
      </c>
    </row>
    <row r="227" spans="1:5">
      <c r="A227" t="s">
        <v>158</v>
      </c>
      <c r="B227" t="s">
        <v>423</v>
      </c>
      <c r="C227" t="s">
        <v>199</v>
      </c>
      <c r="D227" s="20">
        <v>2215.61</v>
      </c>
      <c r="E227">
        <v>0</v>
      </c>
    </row>
    <row r="228" spans="1:5">
      <c r="A228" t="s">
        <v>158</v>
      </c>
      <c r="B228" t="s">
        <v>424</v>
      </c>
      <c r="C228" t="s">
        <v>199</v>
      </c>
      <c r="D228" s="20">
        <v>3285.13</v>
      </c>
      <c r="E228">
        <v>0</v>
      </c>
    </row>
    <row r="229" spans="1:5">
      <c r="A229" t="s">
        <v>158</v>
      </c>
      <c r="B229" t="s">
        <v>425</v>
      </c>
      <c r="C229" t="s">
        <v>199</v>
      </c>
      <c r="D229" s="20">
        <v>3285.13</v>
      </c>
      <c r="E229">
        <v>0</v>
      </c>
    </row>
    <row r="230" spans="1:5">
      <c r="A230" t="s">
        <v>158</v>
      </c>
      <c r="B230" t="s">
        <v>426</v>
      </c>
      <c r="C230" t="s">
        <v>199</v>
      </c>
      <c r="D230" s="20">
        <v>3285.13</v>
      </c>
      <c r="E230">
        <v>0</v>
      </c>
    </row>
    <row r="231" spans="1:5">
      <c r="A231" t="s">
        <v>158</v>
      </c>
      <c r="B231" t="s">
        <v>427</v>
      </c>
      <c r="C231" t="s">
        <v>199</v>
      </c>
      <c r="D231" s="20">
        <v>1424.17</v>
      </c>
      <c r="E231">
        <v>0</v>
      </c>
    </row>
    <row r="232" spans="1:5">
      <c r="A232" t="s">
        <v>158</v>
      </c>
      <c r="B232" t="s">
        <v>428</v>
      </c>
      <c r="C232" t="s">
        <v>199</v>
      </c>
      <c r="D232">
        <v>0</v>
      </c>
      <c r="E232">
        <v>0</v>
      </c>
    </row>
    <row r="233" spans="1:5">
      <c r="A233" t="s">
        <v>158</v>
      </c>
      <c r="B233" t="s">
        <v>429</v>
      </c>
      <c r="C233" t="s">
        <v>199</v>
      </c>
      <c r="D233" s="20">
        <v>3941.04</v>
      </c>
      <c r="E233">
        <v>0</v>
      </c>
    </row>
    <row r="234" spans="1:5">
      <c r="A234" t="s">
        <v>158</v>
      </c>
      <c r="B234" t="s">
        <v>430</v>
      </c>
      <c r="C234" t="s">
        <v>199</v>
      </c>
      <c r="D234" s="20">
        <v>1344.67</v>
      </c>
      <c r="E234">
        <v>0</v>
      </c>
    </row>
    <row r="235" spans="1:5">
      <c r="A235" t="s">
        <v>158</v>
      </c>
      <c r="B235" t="s">
        <v>431</v>
      </c>
      <c r="C235" t="s">
        <v>199</v>
      </c>
      <c r="D235" s="20">
        <v>8573.0400000000009</v>
      </c>
      <c r="E235">
        <v>0</v>
      </c>
    </row>
    <row r="236" spans="1:5">
      <c r="A236" t="s">
        <v>158</v>
      </c>
      <c r="B236" t="s">
        <v>432</v>
      </c>
      <c r="C236" t="s">
        <v>199</v>
      </c>
      <c r="D236">
        <v>0</v>
      </c>
      <c r="E236">
        <v>0</v>
      </c>
    </row>
    <row r="237" spans="1:5">
      <c r="A237" t="s">
        <v>158</v>
      </c>
      <c r="B237" t="s">
        <v>433</v>
      </c>
      <c r="C237" t="s">
        <v>199</v>
      </c>
      <c r="D237">
        <v>0</v>
      </c>
      <c r="E237" s="20">
        <v>1350</v>
      </c>
    </row>
    <row r="238" spans="1:5">
      <c r="A238" t="s">
        <v>159</v>
      </c>
      <c r="B238" t="s">
        <v>434</v>
      </c>
      <c r="C238" t="s">
        <v>199</v>
      </c>
      <c r="D238" s="20">
        <v>12743.76</v>
      </c>
      <c r="E238">
        <v>0</v>
      </c>
    </row>
    <row r="239" spans="1:5">
      <c r="A239" t="s">
        <v>160</v>
      </c>
      <c r="B239" t="s">
        <v>435</v>
      </c>
      <c r="C239" t="s">
        <v>199</v>
      </c>
      <c r="D239" s="20">
        <v>6199.21</v>
      </c>
      <c r="E239">
        <v>0</v>
      </c>
    </row>
    <row r="240" spans="1:5">
      <c r="A240" t="s">
        <v>160</v>
      </c>
      <c r="B240" t="s">
        <v>436</v>
      </c>
      <c r="C240" t="s">
        <v>199</v>
      </c>
      <c r="D240" s="20">
        <v>1128.5</v>
      </c>
      <c r="E240">
        <v>0</v>
      </c>
    </row>
    <row r="241" spans="1:5">
      <c r="A241" t="s">
        <v>160</v>
      </c>
      <c r="B241" t="s">
        <v>435</v>
      </c>
      <c r="C241" t="s">
        <v>199</v>
      </c>
      <c r="D241" s="20">
        <v>1402</v>
      </c>
      <c r="E241">
        <v>0</v>
      </c>
    </row>
    <row r="242" spans="1:5">
      <c r="A242" t="s">
        <v>160</v>
      </c>
      <c r="B242" t="s">
        <v>437</v>
      </c>
      <c r="C242" t="s">
        <v>199</v>
      </c>
      <c r="D242" s="20">
        <v>1315.98</v>
      </c>
      <c r="E242">
        <v>0</v>
      </c>
    </row>
    <row r="243" spans="1:5">
      <c r="A243" t="s">
        <v>160</v>
      </c>
      <c r="B243" t="s">
        <v>438</v>
      </c>
      <c r="C243" t="s">
        <v>199</v>
      </c>
      <c r="D243" s="20">
        <v>1514.97</v>
      </c>
      <c r="E243">
        <v>0</v>
      </c>
    </row>
    <row r="244" spans="1:5">
      <c r="A244" t="s">
        <v>160</v>
      </c>
      <c r="B244" t="s">
        <v>439</v>
      </c>
      <c r="C244" t="s">
        <v>199</v>
      </c>
      <c r="D244" s="20">
        <v>3132.02</v>
      </c>
      <c r="E244" s="20">
        <v>4500</v>
      </c>
    </row>
    <row r="245" spans="1:5">
      <c r="A245" t="s">
        <v>160</v>
      </c>
      <c r="B245" t="s">
        <v>440</v>
      </c>
      <c r="C245" t="s">
        <v>199</v>
      </c>
      <c r="D245" s="20">
        <v>5011.24</v>
      </c>
      <c r="E245">
        <v>0</v>
      </c>
    </row>
    <row r="246" spans="1:5">
      <c r="A246" t="s">
        <v>160</v>
      </c>
      <c r="B246" t="s">
        <v>441</v>
      </c>
      <c r="C246" t="s">
        <v>199</v>
      </c>
      <c r="D246" s="20">
        <v>12678.35</v>
      </c>
      <c r="E246">
        <v>0</v>
      </c>
    </row>
    <row r="247" spans="1:5">
      <c r="A247" t="s">
        <v>160</v>
      </c>
      <c r="B247" t="s">
        <v>442</v>
      </c>
      <c r="C247" t="s">
        <v>199</v>
      </c>
      <c r="D247" s="20">
        <v>1368</v>
      </c>
      <c r="E247">
        <v>0</v>
      </c>
    </row>
    <row r="248" spans="1:5">
      <c r="A248" t="s">
        <v>160</v>
      </c>
      <c r="B248" t="s">
        <v>443</v>
      </c>
      <c r="C248" t="s">
        <v>199</v>
      </c>
      <c r="D248" s="20">
        <v>4036.5</v>
      </c>
      <c r="E248" s="20">
        <v>9280</v>
      </c>
    </row>
    <row r="249" spans="1:5">
      <c r="A249" t="s">
        <v>160</v>
      </c>
      <c r="B249" t="s">
        <v>444</v>
      </c>
      <c r="C249" t="s">
        <v>199</v>
      </c>
      <c r="D249" s="20">
        <v>3597.5</v>
      </c>
      <c r="E249">
        <v>0</v>
      </c>
    </row>
    <row r="250" spans="1:5">
      <c r="A250" t="s">
        <v>160</v>
      </c>
      <c r="B250" t="s">
        <v>445</v>
      </c>
      <c r="C250" t="s">
        <v>199</v>
      </c>
      <c r="D250">
        <v>342.62</v>
      </c>
      <c r="E250">
        <v>571.17999999999995</v>
      </c>
    </row>
    <row r="251" spans="1:5">
      <c r="A251" t="s">
        <v>160</v>
      </c>
      <c r="B251" t="s">
        <v>446</v>
      </c>
      <c r="C251" t="s">
        <v>199</v>
      </c>
      <c r="D251">
        <v>342.62</v>
      </c>
      <c r="E251">
        <v>685.42</v>
      </c>
    </row>
    <row r="252" spans="1:5">
      <c r="A252" t="s">
        <v>160</v>
      </c>
      <c r="B252" t="s">
        <v>447</v>
      </c>
      <c r="C252" t="s">
        <v>199</v>
      </c>
      <c r="D252" s="20">
        <v>4644</v>
      </c>
      <c r="E252">
        <v>0</v>
      </c>
    </row>
    <row r="253" spans="1:5">
      <c r="A253" t="s">
        <v>160</v>
      </c>
      <c r="B253" t="s">
        <v>448</v>
      </c>
      <c r="C253" t="s">
        <v>199</v>
      </c>
      <c r="D253" s="20">
        <v>3548.16</v>
      </c>
      <c r="E253">
        <v>0</v>
      </c>
    </row>
    <row r="254" spans="1:5">
      <c r="A254" t="s">
        <v>160</v>
      </c>
      <c r="B254" t="s">
        <v>449</v>
      </c>
      <c r="C254" t="s">
        <v>199</v>
      </c>
      <c r="D254" s="20">
        <v>4644</v>
      </c>
      <c r="E254">
        <v>0</v>
      </c>
    </row>
    <row r="255" spans="1:5">
      <c r="A255" t="s">
        <v>161</v>
      </c>
      <c r="B255" t="s">
        <v>450</v>
      </c>
      <c r="C255" t="s">
        <v>199</v>
      </c>
      <c r="D255" s="20">
        <v>5491.44</v>
      </c>
      <c r="E255">
        <v>0</v>
      </c>
    </row>
    <row r="256" spans="1:5">
      <c r="A256" t="s">
        <v>161</v>
      </c>
      <c r="B256" t="s">
        <v>451</v>
      </c>
      <c r="C256" t="s">
        <v>199</v>
      </c>
      <c r="D256" s="20">
        <v>7818.4</v>
      </c>
      <c r="E256">
        <v>0</v>
      </c>
    </row>
    <row r="257" spans="1:5">
      <c r="A257" t="s">
        <v>161</v>
      </c>
      <c r="B257" t="s">
        <v>452</v>
      </c>
      <c r="C257" t="s">
        <v>199</v>
      </c>
      <c r="D257" s="20">
        <v>21965.759999999998</v>
      </c>
      <c r="E257">
        <v>0</v>
      </c>
    </row>
    <row r="258" spans="1:5">
      <c r="A258" t="s">
        <v>161</v>
      </c>
      <c r="B258" t="s">
        <v>453</v>
      </c>
      <c r="C258" t="s">
        <v>199</v>
      </c>
      <c r="D258" s="20">
        <v>3660.96</v>
      </c>
      <c r="E258">
        <v>0</v>
      </c>
    </row>
    <row r="259" spans="1:5">
      <c r="A259" t="s">
        <v>161</v>
      </c>
      <c r="B259" t="s">
        <v>454</v>
      </c>
      <c r="C259" t="s">
        <v>199</v>
      </c>
      <c r="D259" s="20">
        <v>10982.88</v>
      </c>
      <c r="E259">
        <v>0</v>
      </c>
    </row>
    <row r="260" spans="1:5">
      <c r="A260" t="s">
        <v>161</v>
      </c>
      <c r="B260" t="s">
        <v>455</v>
      </c>
      <c r="C260" t="s">
        <v>199</v>
      </c>
      <c r="D260" s="20">
        <v>2999.76</v>
      </c>
      <c r="E260">
        <v>0</v>
      </c>
    </row>
    <row r="261" spans="1:5">
      <c r="A261" t="s">
        <v>161</v>
      </c>
      <c r="B261" t="s">
        <v>456</v>
      </c>
      <c r="C261" t="s">
        <v>199</v>
      </c>
      <c r="D261" s="20">
        <v>7321.92</v>
      </c>
      <c r="E261">
        <v>0</v>
      </c>
    </row>
    <row r="262" spans="1:5">
      <c r="A262" t="s">
        <v>161</v>
      </c>
      <c r="B262" t="s">
        <v>457</v>
      </c>
      <c r="C262" t="s">
        <v>199</v>
      </c>
      <c r="D262" s="20">
        <v>2999.76</v>
      </c>
      <c r="E262">
        <v>0</v>
      </c>
    </row>
    <row r="263" spans="1:5">
      <c r="A263" t="s">
        <v>161</v>
      </c>
      <c r="B263" t="s">
        <v>458</v>
      </c>
      <c r="C263" t="s">
        <v>199</v>
      </c>
      <c r="D263" s="20">
        <v>4999.6000000000004</v>
      </c>
      <c r="E263">
        <v>0</v>
      </c>
    </row>
    <row r="264" spans="1:5">
      <c r="A264" t="s">
        <v>161</v>
      </c>
      <c r="B264" t="s">
        <v>459</v>
      </c>
      <c r="C264" t="s">
        <v>199</v>
      </c>
      <c r="D264" s="20">
        <v>2999.76</v>
      </c>
      <c r="E264">
        <v>0</v>
      </c>
    </row>
    <row r="265" spans="1:5">
      <c r="A265" t="s">
        <v>161</v>
      </c>
      <c r="B265" t="s">
        <v>460</v>
      </c>
      <c r="C265" t="s">
        <v>199</v>
      </c>
      <c r="D265" s="20">
        <v>4576.2</v>
      </c>
      <c r="E265">
        <v>0</v>
      </c>
    </row>
    <row r="266" spans="1:5">
      <c r="A266" t="s">
        <v>162</v>
      </c>
      <c r="B266" t="s">
        <v>461</v>
      </c>
      <c r="C266" t="s">
        <v>199</v>
      </c>
      <c r="D266" s="20">
        <v>3910.94</v>
      </c>
      <c r="E266">
        <v>0</v>
      </c>
    </row>
    <row r="267" spans="1:5">
      <c r="A267" t="s">
        <v>162</v>
      </c>
      <c r="B267" t="s">
        <v>462</v>
      </c>
      <c r="C267" t="s">
        <v>199</v>
      </c>
      <c r="D267" s="20">
        <v>30790.76</v>
      </c>
      <c r="E267">
        <v>0</v>
      </c>
    </row>
    <row r="268" spans="1:5">
      <c r="A268" t="s">
        <v>162</v>
      </c>
      <c r="B268" t="s">
        <v>463</v>
      </c>
      <c r="C268" t="s">
        <v>199</v>
      </c>
      <c r="D268" s="20">
        <v>23868.82</v>
      </c>
      <c r="E268">
        <v>0</v>
      </c>
    </row>
    <row r="269" spans="1:5">
      <c r="A269" t="s">
        <v>162</v>
      </c>
      <c r="B269" t="s">
        <v>464</v>
      </c>
      <c r="C269" t="s">
        <v>199</v>
      </c>
      <c r="D269" s="20">
        <v>34371.089999999997</v>
      </c>
      <c r="E269">
        <v>0</v>
      </c>
    </row>
    <row r="270" spans="1:5">
      <c r="A270" t="s">
        <v>162</v>
      </c>
      <c r="B270" t="s">
        <v>465</v>
      </c>
      <c r="C270" t="s">
        <v>199</v>
      </c>
      <c r="D270" s="20">
        <v>25062.26</v>
      </c>
      <c r="E270">
        <v>0</v>
      </c>
    </row>
    <row r="271" spans="1:5">
      <c r="A271" t="s">
        <v>162</v>
      </c>
      <c r="B271" t="s">
        <v>466</v>
      </c>
      <c r="C271" t="s">
        <v>199</v>
      </c>
      <c r="D271" s="20">
        <v>9088.61</v>
      </c>
      <c r="E271">
        <v>0</v>
      </c>
    </row>
    <row r="272" spans="1:5">
      <c r="A272" t="s">
        <v>162</v>
      </c>
      <c r="B272" t="s">
        <v>467</v>
      </c>
      <c r="C272" t="s">
        <v>199</v>
      </c>
      <c r="D272" s="20">
        <v>3129.22</v>
      </c>
      <c r="E272">
        <v>0</v>
      </c>
    </row>
    <row r="273" spans="1:5">
      <c r="A273" t="s">
        <v>162</v>
      </c>
      <c r="B273" t="s">
        <v>468</v>
      </c>
      <c r="C273" t="s">
        <v>199</v>
      </c>
      <c r="D273">
        <v>211.17</v>
      </c>
      <c r="E273">
        <v>0</v>
      </c>
    </row>
    <row r="274" spans="1:5">
      <c r="A274" t="s">
        <v>162</v>
      </c>
      <c r="B274" t="s">
        <v>469</v>
      </c>
      <c r="C274" t="s">
        <v>199</v>
      </c>
      <c r="D274" s="20">
        <v>2745.16</v>
      </c>
      <c r="E274">
        <v>0</v>
      </c>
    </row>
    <row r="275" spans="1:5">
      <c r="A275" t="s">
        <v>162</v>
      </c>
      <c r="B275" t="s">
        <v>470</v>
      </c>
      <c r="C275" t="s">
        <v>199</v>
      </c>
      <c r="D275" s="20">
        <v>3167.5</v>
      </c>
      <c r="E275">
        <v>0</v>
      </c>
    </row>
    <row r="276" spans="1:5">
      <c r="A276" t="s">
        <v>162</v>
      </c>
      <c r="B276" t="s">
        <v>471</v>
      </c>
      <c r="C276" t="s">
        <v>199</v>
      </c>
      <c r="D276">
        <v>211.17</v>
      </c>
      <c r="E276">
        <v>0</v>
      </c>
    </row>
    <row r="277" spans="1:5">
      <c r="A277" t="s">
        <v>162</v>
      </c>
      <c r="B277" t="s">
        <v>472</v>
      </c>
      <c r="C277" t="s">
        <v>199</v>
      </c>
      <c r="D277">
        <v>211.17</v>
      </c>
      <c r="E277">
        <v>0</v>
      </c>
    </row>
    <row r="278" spans="1:5">
      <c r="A278" t="s">
        <v>162</v>
      </c>
      <c r="B278" t="s">
        <v>473</v>
      </c>
      <c r="C278" t="s">
        <v>199</v>
      </c>
      <c r="D278" s="20">
        <v>1955.76</v>
      </c>
      <c r="E278">
        <v>0</v>
      </c>
    </row>
    <row r="279" spans="1:5">
      <c r="A279" t="s">
        <v>162</v>
      </c>
      <c r="B279" t="s">
        <v>474</v>
      </c>
      <c r="C279" t="s">
        <v>199</v>
      </c>
      <c r="D279" s="20">
        <v>1564.61</v>
      </c>
      <c r="E279">
        <v>0</v>
      </c>
    </row>
    <row r="280" spans="1:5">
      <c r="A280" t="s">
        <v>162</v>
      </c>
      <c r="B280" t="s">
        <v>475</v>
      </c>
      <c r="C280" t="s">
        <v>199</v>
      </c>
      <c r="D280" s="20">
        <v>1173.46</v>
      </c>
      <c r="E280">
        <v>0</v>
      </c>
    </row>
    <row r="281" spans="1:5">
      <c r="A281" t="s">
        <v>162</v>
      </c>
      <c r="B281" t="s">
        <v>476</v>
      </c>
      <c r="C281" t="s">
        <v>199</v>
      </c>
      <c r="D281" s="20">
        <v>1564.61</v>
      </c>
      <c r="E281">
        <v>0</v>
      </c>
    </row>
    <row r="282" spans="1:5">
      <c r="A282" t="s">
        <v>162</v>
      </c>
      <c r="B282" t="s">
        <v>477</v>
      </c>
      <c r="C282" t="s">
        <v>199</v>
      </c>
      <c r="D282" s="20">
        <v>1173.46</v>
      </c>
      <c r="E282">
        <v>0</v>
      </c>
    </row>
    <row r="283" spans="1:5">
      <c r="A283" t="s">
        <v>162</v>
      </c>
      <c r="B283" t="s">
        <v>478</v>
      </c>
      <c r="C283" t="s">
        <v>199</v>
      </c>
      <c r="D283" s="20">
        <v>2738.06</v>
      </c>
      <c r="E283">
        <v>0</v>
      </c>
    </row>
    <row r="284" spans="1:5">
      <c r="A284" t="s">
        <v>162</v>
      </c>
      <c r="B284" t="s">
        <v>479</v>
      </c>
      <c r="C284" t="s">
        <v>199</v>
      </c>
      <c r="D284" s="20">
        <v>2346.91</v>
      </c>
      <c r="E284">
        <v>0</v>
      </c>
    </row>
    <row r="285" spans="1:5">
      <c r="A285" t="s">
        <v>162</v>
      </c>
      <c r="B285" t="s">
        <v>480</v>
      </c>
      <c r="C285" t="s">
        <v>199</v>
      </c>
      <c r="D285" s="20">
        <v>1271.24</v>
      </c>
      <c r="E285">
        <v>0</v>
      </c>
    </row>
    <row r="286" spans="1:5">
      <c r="A286" t="s">
        <v>162</v>
      </c>
      <c r="B286" t="s">
        <v>481</v>
      </c>
      <c r="C286" t="s">
        <v>199</v>
      </c>
      <c r="D286">
        <v>844.67</v>
      </c>
      <c r="E286">
        <v>0</v>
      </c>
    </row>
    <row r="287" spans="1:5">
      <c r="A287" t="s">
        <v>162</v>
      </c>
      <c r="B287" t="s">
        <v>482</v>
      </c>
      <c r="C287" t="s">
        <v>199</v>
      </c>
      <c r="D287">
        <v>684.52</v>
      </c>
      <c r="E287">
        <v>0</v>
      </c>
    </row>
    <row r="288" spans="1:5">
      <c r="A288" t="s">
        <v>162</v>
      </c>
      <c r="B288" t="s">
        <v>483</v>
      </c>
      <c r="C288" t="s">
        <v>199</v>
      </c>
      <c r="D288" s="20">
        <v>2322.83</v>
      </c>
      <c r="E288">
        <v>0</v>
      </c>
    </row>
    <row r="289" spans="1:5">
      <c r="A289" t="s">
        <v>163</v>
      </c>
      <c r="B289" t="s">
        <v>484</v>
      </c>
      <c r="C289" t="s">
        <v>199</v>
      </c>
      <c r="D289" s="20">
        <v>1173.46</v>
      </c>
      <c r="E289">
        <v>0</v>
      </c>
    </row>
    <row r="290" spans="1:5">
      <c r="A290" t="s">
        <v>164</v>
      </c>
      <c r="B290" t="s">
        <v>485</v>
      </c>
      <c r="C290" t="s">
        <v>199</v>
      </c>
      <c r="D290" s="20">
        <v>37824.769999999997</v>
      </c>
      <c r="E290">
        <v>0</v>
      </c>
    </row>
    <row r="291" spans="1:5">
      <c r="A291" t="s">
        <v>164</v>
      </c>
      <c r="B291" t="s">
        <v>486</v>
      </c>
      <c r="C291" t="s">
        <v>199</v>
      </c>
      <c r="D291" s="20">
        <v>36688.199999999997</v>
      </c>
      <c r="E291">
        <v>0</v>
      </c>
    </row>
    <row r="292" spans="1:5">
      <c r="A292" t="s">
        <v>164</v>
      </c>
      <c r="B292" t="s">
        <v>487</v>
      </c>
      <c r="C292" t="s">
        <v>199</v>
      </c>
      <c r="D292" s="20">
        <v>2445.8000000000002</v>
      </c>
      <c r="E292">
        <v>0</v>
      </c>
    </row>
    <row r="293" spans="1:5">
      <c r="A293" t="s">
        <v>164</v>
      </c>
      <c r="B293" t="s">
        <v>488</v>
      </c>
      <c r="C293" t="s">
        <v>199</v>
      </c>
      <c r="D293" s="20">
        <v>6990.1</v>
      </c>
      <c r="E293">
        <v>0</v>
      </c>
    </row>
    <row r="294" spans="1:5">
      <c r="A294" t="s">
        <v>164</v>
      </c>
      <c r="B294" t="s">
        <v>489</v>
      </c>
      <c r="C294" t="s">
        <v>199</v>
      </c>
      <c r="D294" s="20">
        <v>20826</v>
      </c>
      <c r="E294">
        <v>0</v>
      </c>
    </row>
    <row r="295" spans="1:5">
      <c r="A295" t="s">
        <v>165</v>
      </c>
      <c r="B295" t="s">
        <v>490</v>
      </c>
      <c r="C295" t="s">
        <v>199</v>
      </c>
      <c r="D295" s="20">
        <v>4103.62</v>
      </c>
      <c r="E295">
        <v>0</v>
      </c>
    </row>
    <row r="296" spans="1:5">
      <c r="A296" t="s">
        <v>166</v>
      </c>
      <c r="B296" t="s">
        <v>491</v>
      </c>
      <c r="C296" t="s">
        <v>199</v>
      </c>
      <c r="D296">
        <v>0</v>
      </c>
      <c r="E296" s="20">
        <v>3407.62</v>
      </c>
    </row>
    <row r="297" spans="1:5">
      <c r="A297" t="s">
        <v>166</v>
      </c>
      <c r="B297" t="s">
        <v>492</v>
      </c>
      <c r="C297" t="s">
        <v>199</v>
      </c>
      <c r="D297" s="20">
        <v>8642.3700000000008</v>
      </c>
      <c r="E297">
        <v>0</v>
      </c>
    </row>
    <row r="298" spans="1:5">
      <c r="A298" t="s">
        <v>166</v>
      </c>
      <c r="B298" t="s">
        <v>493</v>
      </c>
      <c r="C298" t="s">
        <v>199</v>
      </c>
      <c r="D298" s="20">
        <v>11095.81</v>
      </c>
      <c r="E298">
        <v>0</v>
      </c>
    </row>
    <row r="299" spans="1:5">
      <c r="A299" t="s">
        <v>166</v>
      </c>
      <c r="B299" t="s">
        <v>494</v>
      </c>
      <c r="C299" t="s">
        <v>199</v>
      </c>
      <c r="D299" s="20">
        <v>12174.24</v>
      </c>
      <c r="E299">
        <v>0</v>
      </c>
    </row>
    <row r="300" spans="1:5">
      <c r="A300" t="s">
        <v>166</v>
      </c>
      <c r="B300" t="s">
        <v>495</v>
      </c>
      <c r="C300" t="s">
        <v>199</v>
      </c>
      <c r="D300" s="20">
        <v>1866.18</v>
      </c>
      <c r="E300">
        <v>0</v>
      </c>
    </row>
    <row r="301" spans="1:5">
      <c r="A301" t="s">
        <v>166</v>
      </c>
      <c r="B301" t="s">
        <v>496</v>
      </c>
      <c r="C301" t="s">
        <v>199</v>
      </c>
      <c r="D301" s="20">
        <v>1628.84</v>
      </c>
      <c r="E301">
        <v>0</v>
      </c>
    </row>
    <row r="302" spans="1:5">
      <c r="A302" t="s">
        <v>166</v>
      </c>
      <c r="B302" t="s">
        <v>497</v>
      </c>
      <c r="C302" t="s">
        <v>199</v>
      </c>
      <c r="D302">
        <v>669.44</v>
      </c>
      <c r="E302">
        <v>0</v>
      </c>
    </row>
    <row r="303" spans="1:5">
      <c r="A303" t="s">
        <v>167</v>
      </c>
      <c r="B303" t="s">
        <v>498</v>
      </c>
      <c r="C303" t="s">
        <v>199</v>
      </c>
      <c r="D303" s="20">
        <v>3528</v>
      </c>
      <c r="E303">
        <v>0</v>
      </c>
    </row>
    <row r="304" spans="1:5">
      <c r="A304" t="s">
        <v>167</v>
      </c>
      <c r="B304" t="s">
        <v>499</v>
      </c>
      <c r="C304" t="s">
        <v>199</v>
      </c>
      <c r="D304" s="20">
        <v>1443.01</v>
      </c>
      <c r="E304">
        <v>0</v>
      </c>
    </row>
    <row r="305" spans="1:5">
      <c r="A305" t="s">
        <v>167</v>
      </c>
      <c r="B305" t="s">
        <v>500</v>
      </c>
      <c r="C305" t="s">
        <v>199</v>
      </c>
      <c r="D305" s="20">
        <v>8776</v>
      </c>
      <c r="E305">
        <v>0</v>
      </c>
    </row>
    <row r="306" spans="1:5">
      <c r="A306" t="s">
        <v>168</v>
      </c>
      <c r="B306" t="s">
        <v>501</v>
      </c>
      <c r="C306" t="s">
        <v>199</v>
      </c>
      <c r="D306">
        <v>0</v>
      </c>
      <c r="E306" s="20">
        <v>1160.8599999999999</v>
      </c>
    </row>
    <row r="307" spans="1:5">
      <c r="A307" t="s">
        <v>168</v>
      </c>
      <c r="B307" t="s">
        <v>502</v>
      </c>
      <c r="C307" t="s">
        <v>199</v>
      </c>
      <c r="D307" s="20">
        <v>5843.87</v>
      </c>
      <c r="E307" s="20">
        <v>9990</v>
      </c>
    </row>
    <row r="308" spans="1:5">
      <c r="A308" t="s">
        <v>168</v>
      </c>
      <c r="B308" t="s">
        <v>503</v>
      </c>
      <c r="C308" t="s">
        <v>199</v>
      </c>
      <c r="D308">
        <v>158.85</v>
      </c>
      <c r="E308">
        <v>0</v>
      </c>
    </row>
    <row r="309" spans="1:5">
      <c r="A309" t="s">
        <v>168</v>
      </c>
      <c r="B309" t="s">
        <v>504</v>
      </c>
      <c r="C309" t="s">
        <v>199</v>
      </c>
      <c r="D309">
        <v>171.98</v>
      </c>
      <c r="E309">
        <v>0</v>
      </c>
    </row>
    <row r="310" spans="1:5">
      <c r="A310" t="s">
        <v>168</v>
      </c>
      <c r="B310" t="s">
        <v>505</v>
      </c>
      <c r="C310" t="s">
        <v>199</v>
      </c>
      <c r="D310" s="20">
        <v>1055.5999999999999</v>
      </c>
      <c r="E310">
        <v>0</v>
      </c>
    </row>
    <row r="311" spans="1:5">
      <c r="A311" t="s">
        <v>168</v>
      </c>
      <c r="B311" t="s">
        <v>506</v>
      </c>
      <c r="C311" t="s">
        <v>199</v>
      </c>
      <c r="D311" s="20">
        <v>6454.04</v>
      </c>
      <c r="E311" s="20">
        <v>6998</v>
      </c>
    </row>
    <row r="312" spans="1:5">
      <c r="A312" t="s">
        <v>168</v>
      </c>
      <c r="B312" t="s">
        <v>507</v>
      </c>
      <c r="C312" t="s">
        <v>199</v>
      </c>
      <c r="D312">
        <v>625.17999999999995</v>
      </c>
      <c r="E312">
        <v>0</v>
      </c>
    </row>
    <row r="313" spans="1:5">
      <c r="A313" t="s">
        <v>168</v>
      </c>
      <c r="B313" t="s">
        <v>508</v>
      </c>
      <c r="C313" t="s">
        <v>199</v>
      </c>
      <c r="D313" s="20">
        <v>5549.9</v>
      </c>
      <c r="E313" s="20">
        <v>8257.61</v>
      </c>
    </row>
    <row r="314" spans="1:5">
      <c r="A314" t="s">
        <v>168</v>
      </c>
      <c r="B314" t="s">
        <v>509</v>
      </c>
      <c r="C314" t="s">
        <v>199</v>
      </c>
      <c r="D314" s="20">
        <v>1722.74</v>
      </c>
      <c r="E314">
        <v>0</v>
      </c>
    </row>
    <row r="315" spans="1:5">
      <c r="A315" t="s">
        <v>168</v>
      </c>
      <c r="B315" t="s">
        <v>510</v>
      </c>
      <c r="C315" t="s">
        <v>199</v>
      </c>
      <c r="D315" s="20">
        <v>1026.04</v>
      </c>
      <c r="E315">
        <v>0</v>
      </c>
    </row>
    <row r="316" spans="1:5">
      <c r="A316" t="s">
        <v>168</v>
      </c>
      <c r="B316" t="s">
        <v>511</v>
      </c>
      <c r="C316" t="s">
        <v>199</v>
      </c>
      <c r="D316" s="20">
        <v>8723.2000000000007</v>
      </c>
      <c r="E316">
        <v>0</v>
      </c>
    </row>
    <row r="317" spans="1:5">
      <c r="A317" t="s">
        <v>168</v>
      </c>
      <c r="B317" t="s">
        <v>512</v>
      </c>
      <c r="C317" t="s">
        <v>199</v>
      </c>
      <c r="D317">
        <v>208.81</v>
      </c>
      <c r="E317">
        <v>0</v>
      </c>
    </row>
    <row r="318" spans="1:5">
      <c r="A318" t="s">
        <v>168</v>
      </c>
      <c r="B318" t="s">
        <v>513</v>
      </c>
      <c r="C318" t="s">
        <v>199</v>
      </c>
      <c r="D318" s="20">
        <v>9120.3799999999992</v>
      </c>
      <c r="E318">
        <v>0</v>
      </c>
    </row>
    <row r="319" spans="1:5">
      <c r="A319" t="s">
        <v>168</v>
      </c>
      <c r="B319" t="s">
        <v>514</v>
      </c>
      <c r="C319" t="s">
        <v>199</v>
      </c>
      <c r="D319">
        <v>763.18</v>
      </c>
      <c r="E319">
        <v>0</v>
      </c>
    </row>
    <row r="320" spans="1:5">
      <c r="A320" t="s">
        <v>168</v>
      </c>
      <c r="B320" t="s">
        <v>515</v>
      </c>
      <c r="C320" t="s">
        <v>199</v>
      </c>
      <c r="D320" s="20">
        <v>8309.07</v>
      </c>
      <c r="E320">
        <v>0</v>
      </c>
    </row>
    <row r="321" spans="1:5">
      <c r="A321" t="s">
        <v>168</v>
      </c>
      <c r="B321" t="s">
        <v>516</v>
      </c>
      <c r="C321" t="s">
        <v>199</v>
      </c>
      <c r="D321">
        <v>219.36</v>
      </c>
      <c r="E321">
        <v>0</v>
      </c>
    </row>
    <row r="322" spans="1:5">
      <c r="A322" t="s">
        <v>168</v>
      </c>
      <c r="B322" t="s">
        <v>517</v>
      </c>
      <c r="C322" t="s">
        <v>199</v>
      </c>
      <c r="D322" s="20">
        <v>6032</v>
      </c>
      <c r="E322">
        <v>0</v>
      </c>
    </row>
    <row r="323" spans="1:5">
      <c r="A323" t="s">
        <v>168</v>
      </c>
      <c r="B323" t="s">
        <v>518</v>
      </c>
      <c r="C323" t="s">
        <v>199</v>
      </c>
      <c r="D323">
        <v>753.33</v>
      </c>
      <c r="E323">
        <v>0</v>
      </c>
    </row>
    <row r="324" spans="1:5">
      <c r="A324" t="s">
        <v>168</v>
      </c>
      <c r="B324" t="s">
        <v>519</v>
      </c>
      <c r="C324" t="s">
        <v>199</v>
      </c>
      <c r="D324">
        <v>65.59</v>
      </c>
      <c r="E324">
        <v>0</v>
      </c>
    </row>
    <row r="325" spans="1:5">
      <c r="A325" t="s">
        <v>168</v>
      </c>
      <c r="B325" t="s">
        <v>520</v>
      </c>
      <c r="C325" t="s">
        <v>199</v>
      </c>
      <c r="D325">
        <v>195.9</v>
      </c>
      <c r="E325">
        <v>0</v>
      </c>
    </row>
    <row r="326" spans="1:5">
      <c r="A326" t="s">
        <v>168</v>
      </c>
      <c r="B326" t="s">
        <v>521</v>
      </c>
      <c r="C326" t="s">
        <v>199</v>
      </c>
      <c r="D326">
        <v>184.15</v>
      </c>
      <c r="E326">
        <v>0</v>
      </c>
    </row>
    <row r="327" spans="1:5">
      <c r="A327" t="s">
        <v>168</v>
      </c>
      <c r="B327" t="s">
        <v>522</v>
      </c>
      <c r="C327" t="s">
        <v>199</v>
      </c>
      <c r="D327">
        <v>899.58</v>
      </c>
      <c r="E327">
        <v>0</v>
      </c>
    </row>
    <row r="328" spans="1:5">
      <c r="A328" t="s">
        <v>168</v>
      </c>
      <c r="B328" t="s">
        <v>523</v>
      </c>
      <c r="C328" t="s">
        <v>199</v>
      </c>
      <c r="D328">
        <v>296.35000000000002</v>
      </c>
      <c r="E328">
        <v>0</v>
      </c>
    </row>
    <row r="329" spans="1:5">
      <c r="A329" t="s">
        <v>168</v>
      </c>
      <c r="B329" t="s">
        <v>524</v>
      </c>
      <c r="C329" t="s">
        <v>199</v>
      </c>
      <c r="D329">
        <v>858.4</v>
      </c>
      <c r="E329">
        <v>0</v>
      </c>
    </row>
    <row r="330" spans="1:5">
      <c r="A330" t="s">
        <v>168</v>
      </c>
      <c r="B330" t="s">
        <v>525</v>
      </c>
      <c r="C330" t="s">
        <v>199</v>
      </c>
      <c r="D330">
        <v>220.4</v>
      </c>
      <c r="E330">
        <v>0</v>
      </c>
    </row>
    <row r="331" spans="1:5">
      <c r="A331" t="s">
        <v>168</v>
      </c>
      <c r="B331" t="s">
        <v>526</v>
      </c>
      <c r="C331" t="s">
        <v>199</v>
      </c>
      <c r="D331">
        <v>55.68</v>
      </c>
      <c r="E331">
        <v>0</v>
      </c>
    </row>
    <row r="332" spans="1:5">
      <c r="A332" t="s">
        <v>168</v>
      </c>
      <c r="B332" t="s">
        <v>527</v>
      </c>
      <c r="C332" t="s">
        <v>199</v>
      </c>
      <c r="D332" s="20">
        <v>1474</v>
      </c>
      <c r="E332">
        <v>0</v>
      </c>
    </row>
    <row r="333" spans="1:5">
      <c r="A333" t="s">
        <v>168</v>
      </c>
      <c r="B333" t="s">
        <v>528</v>
      </c>
      <c r="C333" t="s">
        <v>199</v>
      </c>
      <c r="D333" s="20">
        <v>1900.64</v>
      </c>
      <c r="E333">
        <v>0</v>
      </c>
    </row>
    <row r="334" spans="1:5">
      <c r="A334" t="s">
        <v>168</v>
      </c>
      <c r="B334" t="s">
        <v>529</v>
      </c>
      <c r="C334" t="s">
        <v>199</v>
      </c>
      <c r="D334">
        <v>294.32</v>
      </c>
      <c r="E334">
        <v>0</v>
      </c>
    </row>
    <row r="335" spans="1:5">
      <c r="A335" t="s">
        <v>168</v>
      </c>
      <c r="B335" t="s">
        <v>530</v>
      </c>
      <c r="C335" t="s">
        <v>199</v>
      </c>
      <c r="D335">
        <v>61.1</v>
      </c>
      <c r="E335">
        <v>0</v>
      </c>
    </row>
    <row r="336" spans="1:5">
      <c r="A336" t="s">
        <v>168</v>
      </c>
      <c r="B336" t="s">
        <v>531</v>
      </c>
      <c r="C336" t="s">
        <v>199</v>
      </c>
      <c r="D336">
        <v>213</v>
      </c>
      <c r="E336">
        <v>0</v>
      </c>
    </row>
    <row r="337" spans="1:5">
      <c r="A337" t="s">
        <v>168</v>
      </c>
      <c r="B337" t="s">
        <v>532</v>
      </c>
      <c r="C337" t="s">
        <v>199</v>
      </c>
      <c r="D337">
        <v>101.7</v>
      </c>
      <c r="E337">
        <v>0</v>
      </c>
    </row>
    <row r="338" spans="1:5">
      <c r="A338" t="s">
        <v>168</v>
      </c>
      <c r="B338" t="s">
        <v>533</v>
      </c>
      <c r="C338" t="s">
        <v>199</v>
      </c>
      <c r="D338" s="20">
        <v>4384.8</v>
      </c>
      <c r="E338">
        <v>0</v>
      </c>
    </row>
    <row r="339" spans="1:5">
      <c r="A339" t="s">
        <v>168</v>
      </c>
      <c r="B339" t="s">
        <v>534</v>
      </c>
      <c r="C339" t="s">
        <v>199</v>
      </c>
      <c r="D339" s="20">
        <v>27864.36</v>
      </c>
      <c r="E339">
        <v>0</v>
      </c>
    </row>
    <row r="340" spans="1:5">
      <c r="A340" t="s">
        <v>168</v>
      </c>
      <c r="B340" t="s">
        <v>535</v>
      </c>
      <c r="C340" t="s">
        <v>199</v>
      </c>
      <c r="D340" s="20">
        <v>1146.6500000000001</v>
      </c>
      <c r="E340">
        <v>0</v>
      </c>
    </row>
    <row r="341" spans="1:5">
      <c r="A341" t="s">
        <v>168</v>
      </c>
      <c r="B341" t="s">
        <v>536</v>
      </c>
      <c r="C341" t="s">
        <v>199</v>
      </c>
      <c r="D341">
        <v>456.49</v>
      </c>
      <c r="E341">
        <v>0</v>
      </c>
    </row>
    <row r="342" spans="1:5">
      <c r="A342" t="s">
        <v>168</v>
      </c>
      <c r="B342" t="s">
        <v>537</v>
      </c>
      <c r="C342" t="s">
        <v>199</v>
      </c>
      <c r="D342">
        <v>218.38</v>
      </c>
      <c r="E342">
        <v>0</v>
      </c>
    </row>
    <row r="343" spans="1:5">
      <c r="A343" t="s">
        <v>168</v>
      </c>
      <c r="B343" t="s">
        <v>538</v>
      </c>
      <c r="C343" t="s">
        <v>199</v>
      </c>
      <c r="D343">
        <v>280.05</v>
      </c>
      <c r="E343">
        <v>0</v>
      </c>
    </row>
    <row r="344" spans="1:5">
      <c r="A344" t="s">
        <v>168</v>
      </c>
      <c r="B344" t="s">
        <v>539</v>
      </c>
      <c r="C344" t="s">
        <v>199</v>
      </c>
      <c r="D344" s="20">
        <v>3786.24</v>
      </c>
      <c r="E344">
        <v>0</v>
      </c>
    </row>
    <row r="345" spans="1:5">
      <c r="A345" t="s">
        <v>169</v>
      </c>
      <c r="B345" t="s">
        <v>540</v>
      </c>
      <c r="C345" t="s">
        <v>199</v>
      </c>
      <c r="D345" s="20">
        <v>10904</v>
      </c>
      <c r="E345">
        <v>0</v>
      </c>
    </row>
    <row r="346" spans="1:5">
      <c r="A346" t="s">
        <v>169</v>
      </c>
      <c r="B346" t="s">
        <v>541</v>
      </c>
      <c r="C346" t="s">
        <v>199</v>
      </c>
      <c r="D346" s="20">
        <v>2880</v>
      </c>
      <c r="E346">
        <v>0</v>
      </c>
    </row>
    <row r="347" spans="1:5">
      <c r="A347" t="s">
        <v>169</v>
      </c>
      <c r="B347" t="s">
        <v>542</v>
      </c>
      <c r="C347" t="s">
        <v>199</v>
      </c>
      <c r="D347">
        <v>0</v>
      </c>
      <c r="E347" s="20">
        <v>2933.64</v>
      </c>
    </row>
    <row r="348" spans="1:5">
      <c r="A348" t="s">
        <v>169</v>
      </c>
      <c r="B348" t="s">
        <v>543</v>
      </c>
      <c r="C348" t="s">
        <v>199</v>
      </c>
      <c r="D348">
        <v>0</v>
      </c>
      <c r="E348" s="20">
        <v>3967.2</v>
      </c>
    </row>
    <row r="349" spans="1:5">
      <c r="A349" t="s">
        <v>169</v>
      </c>
      <c r="B349" t="s">
        <v>544</v>
      </c>
      <c r="C349" t="s">
        <v>199</v>
      </c>
      <c r="D349">
        <v>7.0000000000000007E-2</v>
      </c>
      <c r="E349">
        <v>0</v>
      </c>
    </row>
    <row r="350" spans="1:5">
      <c r="A350" t="s">
        <v>169</v>
      </c>
      <c r="B350" t="s">
        <v>545</v>
      </c>
      <c r="C350" t="s">
        <v>199</v>
      </c>
      <c r="D350">
        <v>7.0000000000000007E-2</v>
      </c>
      <c r="E350">
        <v>0</v>
      </c>
    </row>
    <row r="351" spans="1:5">
      <c r="A351" t="s">
        <v>169</v>
      </c>
      <c r="B351" t="s">
        <v>546</v>
      </c>
      <c r="C351" t="s">
        <v>199</v>
      </c>
      <c r="D351">
        <v>7.0000000000000007E-2</v>
      </c>
      <c r="E351">
        <v>0</v>
      </c>
    </row>
    <row r="352" spans="1:5">
      <c r="A352" t="s">
        <v>169</v>
      </c>
      <c r="B352" t="s">
        <v>547</v>
      </c>
      <c r="C352" t="s">
        <v>199</v>
      </c>
      <c r="D352">
        <v>7.0000000000000007E-2</v>
      </c>
      <c r="E352">
        <v>0</v>
      </c>
    </row>
    <row r="353" spans="1:5">
      <c r="A353" t="s">
        <v>169</v>
      </c>
      <c r="B353" t="s">
        <v>548</v>
      </c>
      <c r="C353" t="s">
        <v>199</v>
      </c>
      <c r="D353">
        <v>7.0000000000000007E-2</v>
      </c>
      <c r="E353">
        <v>0</v>
      </c>
    </row>
    <row r="354" spans="1:5">
      <c r="A354" t="s">
        <v>169</v>
      </c>
      <c r="B354" t="s">
        <v>549</v>
      </c>
      <c r="C354" t="s">
        <v>199</v>
      </c>
      <c r="D354">
        <v>7.0000000000000007E-2</v>
      </c>
      <c r="E354">
        <v>0</v>
      </c>
    </row>
    <row r="355" spans="1:5">
      <c r="A355" t="s">
        <v>169</v>
      </c>
      <c r="B355" t="s">
        <v>550</v>
      </c>
      <c r="C355" t="s">
        <v>199</v>
      </c>
      <c r="D355">
        <v>7.0000000000000007E-2</v>
      </c>
      <c r="E355">
        <v>0</v>
      </c>
    </row>
    <row r="356" spans="1:5">
      <c r="A356" t="s">
        <v>169</v>
      </c>
      <c r="B356" t="s">
        <v>551</v>
      </c>
      <c r="C356" t="s">
        <v>199</v>
      </c>
      <c r="D356">
        <v>7.0000000000000007E-2</v>
      </c>
      <c r="E356">
        <v>0</v>
      </c>
    </row>
    <row r="357" spans="1:5">
      <c r="A357" t="s">
        <v>169</v>
      </c>
      <c r="B357" t="s">
        <v>552</v>
      </c>
      <c r="C357" t="s">
        <v>199</v>
      </c>
      <c r="D357">
        <v>7.0000000000000007E-2</v>
      </c>
      <c r="E357">
        <v>0</v>
      </c>
    </row>
    <row r="358" spans="1:5">
      <c r="A358" t="s">
        <v>169</v>
      </c>
      <c r="B358" t="s">
        <v>553</v>
      </c>
      <c r="C358" t="s">
        <v>199</v>
      </c>
      <c r="D358">
        <v>7.0000000000000007E-2</v>
      </c>
      <c r="E358">
        <v>0</v>
      </c>
    </row>
    <row r="359" spans="1:5">
      <c r="A359" t="s">
        <v>169</v>
      </c>
      <c r="B359" t="s">
        <v>554</v>
      </c>
      <c r="C359" t="s">
        <v>199</v>
      </c>
      <c r="D359">
        <v>7.0000000000000007E-2</v>
      </c>
      <c r="E359">
        <v>0</v>
      </c>
    </row>
    <row r="360" spans="1:5">
      <c r="A360" t="s">
        <v>169</v>
      </c>
      <c r="B360" t="s">
        <v>555</v>
      </c>
      <c r="C360" t="s">
        <v>199</v>
      </c>
      <c r="D360">
        <v>7.0000000000000007E-2</v>
      </c>
      <c r="E360">
        <v>0</v>
      </c>
    </row>
    <row r="361" spans="1:5">
      <c r="A361" t="s">
        <v>169</v>
      </c>
      <c r="B361" t="s">
        <v>556</v>
      </c>
      <c r="C361" t="s">
        <v>199</v>
      </c>
      <c r="D361">
        <v>7.0000000000000007E-2</v>
      </c>
      <c r="E361">
        <v>0</v>
      </c>
    </row>
    <row r="362" spans="1:5">
      <c r="A362" t="s">
        <v>169</v>
      </c>
      <c r="B362" t="s">
        <v>557</v>
      </c>
      <c r="C362" t="s">
        <v>199</v>
      </c>
      <c r="D362">
        <v>7.0000000000000007E-2</v>
      </c>
      <c r="E362">
        <v>0</v>
      </c>
    </row>
    <row r="363" spans="1:5">
      <c r="A363" t="s">
        <v>169</v>
      </c>
      <c r="B363" t="s">
        <v>558</v>
      </c>
      <c r="C363" t="s">
        <v>199</v>
      </c>
      <c r="D363">
        <v>7.0000000000000007E-2</v>
      </c>
      <c r="E363">
        <v>0</v>
      </c>
    </row>
    <row r="364" spans="1:5">
      <c r="A364" t="s">
        <v>169</v>
      </c>
      <c r="B364" t="s">
        <v>559</v>
      </c>
      <c r="C364" t="s">
        <v>199</v>
      </c>
      <c r="D364">
        <v>7.0000000000000007E-2</v>
      </c>
      <c r="E364">
        <v>0</v>
      </c>
    </row>
    <row r="365" spans="1:5">
      <c r="A365" t="s">
        <v>169</v>
      </c>
      <c r="B365" t="s">
        <v>560</v>
      </c>
      <c r="C365" t="s">
        <v>199</v>
      </c>
      <c r="D365">
        <v>7.0000000000000007E-2</v>
      </c>
      <c r="E365">
        <v>0</v>
      </c>
    </row>
    <row r="366" spans="1:5">
      <c r="A366" t="s">
        <v>169</v>
      </c>
      <c r="B366" t="s">
        <v>561</v>
      </c>
      <c r="C366" t="s">
        <v>199</v>
      </c>
      <c r="D366">
        <v>7.0000000000000007E-2</v>
      </c>
      <c r="E366">
        <v>0</v>
      </c>
    </row>
    <row r="367" spans="1:5">
      <c r="A367" t="s">
        <v>169</v>
      </c>
      <c r="B367" t="s">
        <v>562</v>
      </c>
      <c r="C367" t="s">
        <v>199</v>
      </c>
      <c r="D367">
        <v>0.03</v>
      </c>
      <c r="E367">
        <v>0</v>
      </c>
    </row>
    <row r="368" spans="1:5">
      <c r="A368" t="s">
        <v>169</v>
      </c>
      <c r="B368" t="s">
        <v>563</v>
      </c>
      <c r="C368" t="s">
        <v>199</v>
      </c>
      <c r="D368">
        <v>837.01</v>
      </c>
      <c r="E368">
        <v>0</v>
      </c>
    </row>
    <row r="369" spans="1:5">
      <c r="A369" t="s">
        <v>169</v>
      </c>
      <c r="B369" t="s">
        <v>564</v>
      </c>
      <c r="C369" t="s">
        <v>199</v>
      </c>
      <c r="D369" s="20">
        <v>3712</v>
      </c>
      <c r="E369">
        <v>0</v>
      </c>
    </row>
    <row r="370" spans="1:5">
      <c r="A370" t="s">
        <v>169</v>
      </c>
      <c r="B370" t="s">
        <v>565</v>
      </c>
      <c r="C370" t="s">
        <v>199</v>
      </c>
      <c r="D370" s="20">
        <v>2283</v>
      </c>
      <c r="E370">
        <v>0</v>
      </c>
    </row>
    <row r="371" spans="1:5">
      <c r="A371" t="s">
        <v>169</v>
      </c>
      <c r="B371" t="s">
        <v>566</v>
      </c>
      <c r="C371" t="s">
        <v>199</v>
      </c>
      <c r="D371" s="20">
        <v>3770</v>
      </c>
      <c r="E371">
        <v>0</v>
      </c>
    </row>
    <row r="372" spans="1:5">
      <c r="A372" t="s">
        <v>169</v>
      </c>
      <c r="B372" t="s">
        <v>567</v>
      </c>
      <c r="C372" t="s">
        <v>199</v>
      </c>
      <c r="D372" s="20">
        <v>1023.12</v>
      </c>
      <c r="E372">
        <v>0</v>
      </c>
    </row>
    <row r="373" spans="1:5">
      <c r="A373" t="s">
        <v>169</v>
      </c>
      <c r="B373" t="s">
        <v>568</v>
      </c>
      <c r="C373" t="s">
        <v>199</v>
      </c>
      <c r="D373" s="20">
        <v>3897.6</v>
      </c>
      <c r="E373">
        <v>0</v>
      </c>
    </row>
    <row r="374" spans="1:5">
      <c r="A374" t="s">
        <v>169</v>
      </c>
      <c r="B374" t="s">
        <v>569</v>
      </c>
      <c r="C374" t="s">
        <v>199</v>
      </c>
      <c r="D374" s="20">
        <v>16843.25</v>
      </c>
      <c r="E374">
        <v>0</v>
      </c>
    </row>
    <row r="375" spans="1:5">
      <c r="A375" t="s">
        <v>170</v>
      </c>
      <c r="B375" t="s">
        <v>570</v>
      </c>
      <c r="C375" t="s">
        <v>199</v>
      </c>
      <c r="D375" s="20">
        <v>5501.3</v>
      </c>
      <c r="E375">
        <v>0</v>
      </c>
    </row>
    <row r="376" spans="1:5">
      <c r="A376" t="s">
        <v>170</v>
      </c>
      <c r="B376" t="s">
        <v>571</v>
      </c>
      <c r="C376" t="s">
        <v>199</v>
      </c>
      <c r="D376">
        <v>0</v>
      </c>
      <c r="E376" s="20">
        <v>5217.1000000000004</v>
      </c>
    </row>
    <row r="377" spans="1:5">
      <c r="A377" t="s">
        <v>170</v>
      </c>
      <c r="B377" t="s">
        <v>572</v>
      </c>
      <c r="C377" t="s">
        <v>199</v>
      </c>
      <c r="D377" s="20">
        <v>6601.56</v>
      </c>
      <c r="E377">
        <v>0</v>
      </c>
    </row>
    <row r="378" spans="1:5">
      <c r="A378" t="s">
        <v>170</v>
      </c>
      <c r="B378" t="s">
        <v>573</v>
      </c>
      <c r="C378" t="s">
        <v>199</v>
      </c>
      <c r="D378" s="20">
        <v>12242.64</v>
      </c>
      <c r="E378">
        <v>0</v>
      </c>
    </row>
    <row r="379" spans="1:5">
      <c r="A379" t="s">
        <v>170</v>
      </c>
      <c r="B379" t="s">
        <v>574</v>
      </c>
      <c r="C379" t="s">
        <v>199</v>
      </c>
      <c r="D379" s="20">
        <v>7141.54</v>
      </c>
      <c r="E379">
        <v>0</v>
      </c>
    </row>
    <row r="380" spans="1:5">
      <c r="A380" t="s">
        <v>170</v>
      </c>
      <c r="B380" t="s">
        <v>575</v>
      </c>
      <c r="C380" t="s">
        <v>199</v>
      </c>
      <c r="D380" s="20">
        <v>10202.200000000001</v>
      </c>
      <c r="E380">
        <v>0</v>
      </c>
    </row>
    <row r="381" spans="1:5">
      <c r="A381" t="s">
        <v>170</v>
      </c>
      <c r="B381" t="s">
        <v>576</v>
      </c>
      <c r="C381" t="s">
        <v>199</v>
      </c>
      <c r="D381" s="20">
        <v>8161.76</v>
      </c>
      <c r="E381">
        <v>0</v>
      </c>
    </row>
    <row r="382" spans="1:5">
      <c r="A382" t="s">
        <v>170</v>
      </c>
      <c r="B382" t="s">
        <v>577</v>
      </c>
      <c r="C382" t="s">
        <v>199</v>
      </c>
      <c r="D382" s="20">
        <v>7141.54</v>
      </c>
      <c r="E382">
        <v>0</v>
      </c>
    </row>
    <row r="383" spans="1:5">
      <c r="A383" t="s">
        <v>170</v>
      </c>
      <c r="B383" t="s">
        <v>578</v>
      </c>
      <c r="C383" t="s">
        <v>199</v>
      </c>
      <c r="D383" s="20">
        <v>8161.76</v>
      </c>
      <c r="E383">
        <v>0</v>
      </c>
    </row>
    <row r="384" spans="1:5">
      <c r="A384" t="s">
        <v>170</v>
      </c>
      <c r="B384" t="s">
        <v>579</v>
      </c>
      <c r="C384" t="s">
        <v>199</v>
      </c>
      <c r="D384" s="20">
        <v>3899.34</v>
      </c>
      <c r="E384">
        <v>0</v>
      </c>
    </row>
    <row r="385" spans="1:5">
      <c r="A385" t="s">
        <v>170</v>
      </c>
      <c r="B385" t="s">
        <v>580</v>
      </c>
      <c r="C385" t="s">
        <v>199</v>
      </c>
      <c r="D385">
        <v>0</v>
      </c>
      <c r="E385" s="20">
        <v>10523.52</v>
      </c>
    </row>
    <row r="386" spans="1:5">
      <c r="A386" t="s">
        <v>170</v>
      </c>
      <c r="B386" t="s">
        <v>581</v>
      </c>
      <c r="C386" t="s">
        <v>199</v>
      </c>
      <c r="D386" s="20">
        <v>98458.93</v>
      </c>
      <c r="E386">
        <v>0</v>
      </c>
    </row>
    <row r="387" spans="1:5">
      <c r="A387" t="s">
        <v>170</v>
      </c>
      <c r="B387" t="s">
        <v>582</v>
      </c>
      <c r="C387" t="s">
        <v>199</v>
      </c>
      <c r="D387" s="20">
        <v>11412.27</v>
      </c>
      <c r="E387">
        <v>0</v>
      </c>
    </row>
    <row r="388" spans="1:5">
      <c r="A388" t="s">
        <v>170</v>
      </c>
      <c r="B388" t="s">
        <v>583</v>
      </c>
      <c r="C388" t="s">
        <v>199</v>
      </c>
      <c r="D388" s="20">
        <v>6421.08</v>
      </c>
      <c r="E388">
        <v>0</v>
      </c>
    </row>
    <row r="389" spans="1:5">
      <c r="A389" t="s">
        <v>170</v>
      </c>
      <c r="B389" t="s">
        <v>584</v>
      </c>
      <c r="C389" t="s">
        <v>199</v>
      </c>
      <c r="D389" s="20">
        <v>13419.85</v>
      </c>
      <c r="E389">
        <v>0</v>
      </c>
    </row>
    <row r="390" spans="1:5">
      <c r="A390" t="s">
        <v>170</v>
      </c>
      <c r="B390" t="s">
        <v>585</v>
      </c>
      <c r="C390" t="s">
        <v>199</v>
      </c>
      <c r="D390" s="20">
        <v>12753.3</v>
      </c>
      <c r="E390">
        <v>0</v>
      </c>
    </row>
    <row r="391" spans="1:5">
      <c r="A391" t="s">
        <v>170</v>
      </c>
      <c r="B391" t="s">
        <v>586</v>
      </c>
      <c r="C391" t="s">
        <v>199</v>
      </c>
      <c r="D391" s="20">
        <v>36519.21</v>
      </c>
      <c r="E391">
        <v>0</v>
      </c>
    </row>
    <row r="392" spans="1:5">
      <c r="A392" t="s">
        <v>170</v>
      </c>
      <c r="B392" t="s">
        <v>587</v>
      </c>
      <c r="C392" t="s">
        <v>199</v>
      </c>
      <c r="D392" s="20">
        <v>17155.72</v>
      </c>
      <c r="E392">
        <v>0</v>
      </c>
    </row>
    <row r="393" spans="1:5">
      <c r="A393" t="s">
        <v>170</v>
      </c>
      <c r="B393" t="s">
        <v>588</v>
      </c>
      <c r="C393" t="s">
        <v>199</v>
      </c>
      <c r="D393" s="20">
        <v>6023.14</v>
      </c>
      <c r="E393">
        <v>0</v>
      </c>
    </row>
    <row r="394" spans="1:5">
      <c r="A394" t="s">
        <v>170</v>
      </c>
      <c r="B394" t="s">
        <v>589</v>
      </c>
      <c r="C394" t="s">
        <v>199</v>
      </c>
      <c r="D394" s="20">
        <v>5072.12</v>
      </c>
      <c r="E394">
        <v>0</v>
      </c>
    </row>
    <row r="395" spans="1:5">
      <c r="A395" t="s">
        <v>170</v>
      </c>
      <c r="B395" t="s">
        <v>590</v>
      </c>
      <c r="C395" t="s">
        <v>199</v>
      </c>
      <c r="D395" s="20">
        <v>5072.12</v>
      </c>
      <c r="E395">
        <v>0</v>
      </c>
    </row>
    <row r="396" spans="1:5">
      <c r="A396" t="s">
        <v>170</v>
      </c>
      <c r="B396" t="s">
        <v>591</v>
      </c>
      <c r="C396" t="s">
        <v>199</v>
      </c>
      <c r="D396" s="20">
        <v>7459.01</v>
      </c>
      <c r="E396">
        <v>0</v>
      </c>
    </row>
    <row r="397" spans="1:5">
      <c r="A397" t="s">
        <v>170</v>
      </c>
      <c r="B397" t="s">
        <v>592</v>
      </c>
      <c r="C397" t="s">
        <v>199</v>
      </c>
      <c r="D397" s="20">
        <v>7608.18</v>
      </c>
      <c r="E397">
        <v>0</v>
      </c>
    </row>
    <row r="398" spans="1:5">
      <c r="A398" t="s">
        <v>170</v>
      </c>
      <c r="B398" t="s">
        <v>593</v>
      </c>
      <c r="C398" t="s">
        <v>199</v>
      </c>
      <c r="D398" s="20">
        <v>7608.18</v>
      </c>
      <c r="E398">
        <v>0</v>
      </c>
    </row>
    <row r="399" spans="1:5">
      <c r="A399" t="s">
        <v>170</v>
      </c>
      <c r="B399" t="s">
        <v>594</v>
      </c>
      <c r="C399" t="s">
        <v>199</v>
      </c>
      <c r="D399" s="20">
        <v>12363.3</v>
      </c>
      <c r="E399">
        <v>0</v>
      </c>
    </row>
    <row r="400" spans="1:5">
      <c r="A400" t="s">
        <v>170</v>
      </c>
      <c r="B400" t="s">
        <v>595</v>
      </c>
      <c r="C400" t="s">
        <v>199</v>
      </c>
      <c r="D400" s="20">
        <v>11337.69</v>
      </c>
      <c r="E400">
        <v>0</v>
      </c>
    </row>
    <row r="401" spans="1:5">
      <c r="A401" t="s">
        <v>170</v>
      </c>
      <c r="B401" t="s">
        <v>596</v>
      </c>
      <c r="C401" t="s">
        <v>199</v>
      </c>
      <c r="D401" s="20">
        <v>6086.53</v>
      </c>
      <c r="E401">
        <v>0</v>
      </c>
    </row>
    <row r="402" spans="1:5">
      <c r="A402" t="s">
        <v>170</v>
      </c>
      <c r="B402" t="s">
        <v>597</v>
      </c>
      <c r="C402" t="s">
        <v>199</v>
      </c>
      <c r="D402" s="20">
        <v>38995.589999999997</v>
      </c>
      <c r="E402">
        <v>0</v>
      </c>
    </row>
    <row r="403" spans="1:5">
      <c r="A403" t="s">
        <v>170</v>
      </c>
      <c r="B403" t="s">
        <v>598</v>
      </c>
      <c r="C403" t="s">
        <v>199</v>
      </c>
      <c r="D403" s="20">
        <v>5389.13</v>
      </c>
      <c r="E403">
        <v>0</v>
      </c>
    </row>
    <row r="404" spans="1:5">
      <c r="A404" t="s">
        <v>170</v>
      </c>
      <c r="B404" t="s">
        <v>599</v>
      </c>
      <c r="C404" t="s">
        <v>199</v>
      </c>
      <c r="D404" s="20">
        <v>15366.05</v>
      </c>
      <c r="E404">
        <v>0</v>
      </c>
    </row>
    <row r="405" spans="1:5">
      <c r="A405" t="s">
        <v>170</v>
      </c>
      <c r="B405" t="s">
        <v>600</v>
      </c>
      <c r="C405" t="s">
        <v>199</v>
      </c>
      <c r="D405" s="20">
        <v>15366.05</v>
      </c>
      <c r="E405">
        <v>0</v>
      </c>
    </row>
    <row r="406" spans="1:5">
      <c r="A406" t="s">
        <v>170</v>
      </c>
      <c r="B406" t="s">
        <v>601</v>
      </c>
      <c r="C406" t="s">
        <v>199</v>
      </c>
      <c r="D406" s="20">
        <v>15366.05</v>
      </c>
      <c r="E406" s="20">
        <v>20406.72</v>
      </c>
    </row>
    <row r="407" spans="1:5">
      <c r="A407" t="s">
        <v>170</v>
      </c>
      <c r="B407" t="s">
        <v>602</v>
      </c>
      <c r="C407" t="s">
        <v>199</v>
      </c>
      <c r="D407" s="20">
        <v>15366.05</v>
      </c>
      <c r="E407" s="20">
        <v>16325.38</v>
      </c>
    </row>
    <row r="408" spans="1:5">
      <c r="A408" t="s">
        <v>170</v>
      </c>
      <c r="B408" t="s">
        <v>603</v>
      </c>
      <c r="C408" t="s">
        <v>199</v>
      </c>
      <c r="D408" s="20">
        <v>10386.98</v>
      </c>
      <c r="E408">
        <v>0</v>
      </c>
    </row>
    <row r="409" spans="1:5">
      <c r="A409" t="s">
        <v>170</v>
      </c>
      <c r="B409" t="s">
        <v>604</v>
      </c>
      <c r="C409" t="s">
        <v>199</v>
      </c>
      <c r="D409" s="20">
        <v>9088.61</v>
      </c>
      <c r="E409">
        <v>0</v>
      </c>
    </row>
    <row r="410" spans="1:5">
      <c r="A410" t="s">
        <v>170</v>
      </c>
      <c r="B410" t="s">
        <v>605</v>
      </c>
      <c r="C410" t="s">
        <v>199</v>
      </c>
      <c r="D410" s="20">
        <v>15366.05</v>
      </c>
      <c r="E410" s="20">
        <v>23807.84</v>
      </c>
    </row>
    <row r="411" spans="1:5">
      <c r="A411" t="s">
        <v>170</v>
      </c>
      <c r="B411" t="s">
        <v>606</v>
      </c>
      <c r="C411" t="s">
        <v>199</v>
      </c>
      <c r="D411" s="20">
        <v>15366.05</v>
      </c>
      <c r="E411">
        <v>0</v>
      </c>
    </row>
    <row r="412" spans="1:5">
      <c r="A412" t="s">
        <v>170</v>
      </c>
      <c r="B412" t="s">
        <v>607</v>
      </c>
      <c r="C412" t="s">
        <v>199</v>
      </c>
      <c r="D412" s="20">
        <v>8906.99</v>
      </c>
      <c r="E412">
        <v>0</v>
      </c>
    </row>
    <row r="413" spans="1:5">
      <c r="A413" t="s">
        <v>170</v>
      </c>
      <c r="B413" t="s">
        <v>608</v>
      </c>
      <c r="C413" t="s">
        <v>199</v>
      </c>
      <c r="D413" s="20">
        <v>13997.09</v>
      </c>
      <c r="E413">
        <v>0</v>
      </c>
    </row>
    <row r="414" spans="1:5">
      <c r="A414" t="s">
        <v>170</v>
      </c>
      <c r="B414" t="s">
        <v>609</v>
      </c>
      <c r="C414" t="s">
        <v>199</v>
      </c>
      <c r="D414" s="20">
        <v>13997.09</v>
      </c>
      <c r="E414">
        <v>0</v>
      </c>
    </row>
    <row r="415" spans="1:5">
      <c r="A415" t="s">
        <v>170</v>
      </c>
      <c r="B415" t="s">
        <v>610</v>
      </c>
      <c r="C415" t="s">
        <v>199</v>
      </c>
      <c r="D415" s="20">
        <v>8906.99</v>
      </c>
      <c r="E415">
        <v>0</v>
      </c>
    </row>
    <row r="416" spans="1:5">
      <c r="A416" t="s">
        <v>170</v>
      </c>
      <c r="B416" t="s">
        <v>611</v>
      </c>
      <c r="C416" t="s">
        <v>199</v>
      </c>
      <c r="D416" s="20">
        <v>13997.09</v>
      </c>
      <c r="E416">
        <v>0</v>
      </c>
    </row>
    <row r="417" spans="1:5">
      <c r="A417" t="s">
        <v>170</v>
      </c>
      <c r="B417" t="s">
        <v>612</v>
      </c>
      <c r="C417" t="s">
        <v>199</v>
      </c>
      <c r="D417" s="20">
        <v>9755.2800000000007</v>
      </c>
      <c r="E417">
        <v>0</v>
      </c>
    </row>
    <row r="418" spans="1:5">
      <c r="A418" t="s">
        <v>170</v>
      </c>
      <c r="B418" t="s">
        <v>613</v>
      </c>
      <c r="C418" t="s">
        <v>199</v>
      </c>
      <c r="D418" s="20">
        <v>8906.99</v>
      </c>
      <c r="E418">
        <v>0</v>
      </c>
    </row>
    <row r="419" spans="1:5">
      <c r="A419" t="s">
        <v>170</v>
      </c>
      <c r="B419" t="s">
        <v>614</v>
      </c>
      <c r="C419" t="s">
        <v>199</v>
      </c>
      <c r="D419" s="20">
        <v>13996.7</v>
      </c>
      <c r="E419">
        <v>0</v>
      </c>
    </row>
    <row r="420" spans="1:5">
      <c r="A420" t="s">
        <v>170</v>
      </c>
      <c r="B420" t="s">
        <v>615</v>
      </c>
      <c r="C420" t="s">
        <v>199</v>
      </c>
      <c r="D420" s="20">
        <v>13996.7</v>
      </c>
      <c r="E420">
        <v>0</v>
      </c>
    </row>
    <row r="421" spans="1:5">
      <c r="A421" t="s">
        <v>170</v>
      </c>
      <c r="B421" t="s">
        <v>616</v>
      </c>
      <c r="C421" t="s">
        <v>199</v>
      </c>
      <c r="D421" s="20">
        <v>13997.1</v>
      </c>
      <c r="E421">
        <v>0</v>
      </c>
    </row>
    <row r="422" spans="1:5">
      <c r="A422" t="s">
        <v>170</v>
      </c>
      <c r="B422" t="s">
        <v>617</v>
      </c>
      <c r="C422" t="s">
        <v>199</v>
      </c>
      <c r="D422" s="20">
        <v>13997.09</v>
      </c>
      <c r="E422">
        <v>0</v>
      </c>
    </row>
    <row r="423" spans="1:5">
      <c r="A423" t="s">
        <v>170</v>
      </c>
      <c r="B423" t="s">
        <v>618</v>
      </c>
      <c r="C423" t="s">
        <v>199</v>
      </c>
      <c r="D423" s="20">
        <v>8906.99</v>
      </c>
      <c r="E423">
        <v>0</v>
      </c>
    </row>
    <row r="424" spans="1:5">
      <c r="A424" t="s">
        <v>170</v>
      </c>
      <c r="B424" t="s">
        <v>619</v>
      </c>
      <c r="C424" t="s">
        <v>199</v>
      </c>
      <c r="D424" s="20">
        <v>4293.97</v>
      </c>
      <c r="E424">
        <v>0</v>
      </c>
    </row>
    <row r="425" spans="1:5">
      <c r="A425" t="s">
        <v>170</v>
      </c>
      <c r="B425" t="s">
        <v>620</v>
      </c>
      <c r="C425" t="s">
        <v>199</v>
      </c>
      <c r="D425" s="20">
        <v>9224.8700000000008</v>
      </c>
      <c r="E425">
        <v>0</v>
      </c>
    </row>
    <row r="426" spans="1:5">
      <c r="A426" t="s">
        <v>170</v>
      </c>
      <c r="B426" t="s">
        <v>621</v>
      </c>
      <c r="C426" t="s">
        <v>199</v>
      </c>
      <c r="D426">
        <v>0</v>
      </c>
      <c r="E426" s="20">
        <v>8521.1299999999992</v>
      </c>
    </row>
    <row r="427" spans="1:5">
      <c r="A427" t="s">
        <v>170</v>
      </c>
      <c r="B427" t="s">
        <v>622</v>
      </c>
      <c r="C427" t="s">
        <v>199</v>
      </c>
      <c r="D427" s="20">
        <v>4771.92</v>
      </c>
      <c r="E427">
        <v>0</v>
      </c>
    </row>
    <row r="428" spans="1:5">
      <c r="A428" t="s">
        <v>170</v>
      </c>
      <c r="B428" t="s">
        <v>623</v>
      </c>
      <c r="C428" t="s">
        <v>199</v>
      </c>
      <c r="D428" s="20">
        <v>6838.55</v>
      </c>
      <c r="E428">
        <v>0</v>
      </c>
    </row>
    <row r="429" spans="1:5">
      <c r="A429" t="s">
        <v>170</v>
      </c>
      <c r="B429" t="s">
        <v>624</v>
      </c>
      <c r="C429" t="s">
        <v>199</v>
      </c>
      <c r="D429" s="20">
        <v>14846.16</v>
      </c>
      <c r="E429">
        <v>0</v>
      </c>
    </row>
    <row r="430" spans="1:5">
      <c r="A430" t="s">
        <v>170</v>
      </c>
      <c r="B430" t="s">
        <v>625</v>
      </c>
      <c r="C430" t="s">
        <v>199</v>
      </c>
      <c r="D430" s="20">
        <v>36476.25</v>
      </c>
      <c r="E430">
        <v>0</v>
      </c>
    </row>
    <row r="431" spans="1:5">
      <c r="A431" t="s">
        <v>170</v>
      </c>
      <c r="B431" t="s">
        <v>626</v>
      </c>
      <c r="C431" t="s">
        <v>199</v>
      </c>
      <c r="D431" s="20">
        <v>12724.27</v>
      </c>
      <c r="E431">
        <v>0</v>
      </c>
    </row>
    <row r="432" spans="1:5">
      <c r="A432" t="s">
        <v>170</v>
      </c>
      <c r="B432" t="s">
        <v>627</v>
      </c>
      <c r="C432" t="s">
        <v>199</v>
      </c>
      <c r="D432" s="20">
        <v>13148.41</v>
      </c>
      <c r="E432">
        <v>0</v>
      </c>
    </row>
    <row r="433" spans="1:5">
      <c r="A433" t="s">
        <v>170</v>
      </c>
      <c r="B433" t="s">
        <v>628</v>
      </c>
      <c r="C433" t="s">
        <v>199</v>
      </c>
      <c r="D433" s="20">
        <v>4771.92</v>
      </c>
      <c r="E433">
        <v>0</v>
      </c>
    </row>
    <row r="434" spans="1:5">
      <c r="A434" t="s">
        <v>170</v>
      </c>
      <c r="B434" t="s">
        <v>629</v>
      </c>
      <c r="C434" t="s">
        <v>199</v>
      </c>
      <c r="D434" s="20">
        <v>25448.54</v>
      </c>
      <c r="E434">
        <v>0</v>
      </c>
    </row>
    <row r="435" spans="1:5">
      <c r="A435" t="s">
        <v>170</v>
      </c>
      <c r="B435" t="s">
        <v>630</v>
      </c>
      <c r="C435" t="s">
        <v>199</v>
      </c>
      <c r="D435" s="20">
        <v>17814.48</v>
      </c>
      <c r="E435">
        <v>0</v>
      </c>
    </row>
    <row r="436" spans="1:5">
      <c r="A436" t="s">
        <v>170</v>
      </c>
      <c r="B436" t="s">
        <v>631</v>
      </c>
      <c r="C436" t="s">
        <v>199</v>
      </c>
      <c r="D436" s="20">
        <v>26882.3</v>
      </c>
      <c r="E436">
        <v>0</v>
      </c>
    </row>
    <row r="437" spans="1:5">
      <c r="A437" t="s">
        <v>170</v>
      </c>
      <c r="B437" t="s">
        <v>632</v>
      </c>
      <c r="C437" t="s">
        <v>199</v>
      </c>
      <c r="D437" s="20">
        <v>8249.34</v>
      </c>
      <c r="E437" s="20">
        <v>7009.42</v>
      </c>
    </row>
    <row r="438" spans="1:5">
      <c r="A438" t="s">
        <v>170</v>
      </c>
      <c r="B438" t="s">
        <v>633</v>
      </c>
      <c r="C438" t="s">
        <v>199</v>
      </c>
      <c r="D438">
        <v>0</v>
      </c>
      <c r="E438" s="20">
        <v>3836.7</v>
      </c>
    </row>
    <row r="439" spans="1:5">
      <c r="A439" t="s">
        <v>170</v>
      </c>
      <c r="B439" t="s">
        <v>634</v>
      </c>
      <c r="C439" t="s">
        <v>199</v>
      </c>
      <c r="D439" s="20">
        <v>18478.52</v>
      </c>
      <c r="E439">
        <v>0</v>
      </c>
    </row>
    <row r="440" spans="1:5">
      <c r="A440" t="s">
        <v>170</v>
      </c>
      <c r="B440" t="s">
        <v>635</v>
      </c>
      <c r="C440" t="s">
        <v>199</v>
      </c>
      <c r="D440" s="20">
        <v>8399.33</v>
      </c>
      <c r="E440">
        <v>0</v>
      </c>
    </row>
    <row r="441" spans="1:5">
      <c r="A441" t="s">
        <v>170</v>
      </c>
      <c r="B441" t="s">
        <v>636</v>
      </c>
      <c r="C441" t="s">
        <v>199</v>
      </c>
      <c r="D441" s="20">
        <v>19318.45</v>
      </c>
      <c r="E441">
        <v>0</v>
      </c>
    </row>
    <row r="442" spans="1:5">
      <c r="A442" t="s">
        <v>170</v>
      </c>
      <c r="B442" t="s">
        <v>637</v>
      </c>
      <c r="C442" t="s">
        <v>199</v>
      </c>
      <c r="D442" s="20">
        <v>31917.45</v>
      </c>
      <c r="E442">
        <v>0</v>
      </c>
    </row>
    <row r="443" spans="1:5">
      <c r="A443" t="s">
        <v>170</v>
      </c>
      <c r="B443" t="s">
        <v>638</v>
      </c>
      <c r="C443" t="s">
        <v>199</v>
      </c>
      <c r="D443" s="20">
        <v>27717.78</v>
      </c>
      <c r="E443">
        <v>0</v>
      </c>
    </row>
    <row r="444" spans="1:5">
      <c r="A444" t="s">
        <v>170</v>
      </c>
      <c r="B444" t="s">
        <v>639</v>
      </c>
      <c r="C444" t="s">
        <v>199</v>
      </c>
      <c r="D444" s="20">
        <v>17473.5</v>
      </c>
      <c r="E444">
        <v>0</v>
      </c>
    </row>
    <row r="445" spans="1:5">
      <c r="A445" t="s">
        <v>170</v>
      </c>
      <c r="B445" t="s">
        <v>640</v>
      </c>
      <c r="C445" t="s">
        <v>199</v>
      </c>
      <c r="D445" s="20">
        <v>35619.050000000003</v>
      </c>
      <c r="E445">
        <v>0</v>
      </c>
    </row>
    <row r="446" spans="1:5">
      <c r="A446" t="s">
        <v>170</v>
      </c>
      <c r="B446" t="s">
        <v>641</v>
      </c>
      <c r="C446" t="s">
        <v>199</v>
      </c>
      <c r="D446" s="20">
        <v>4032.35</v>
      </c>
      <c r="E446">
        <v>0</v>
      </c>
    </row>
    <row r="447" spans="1:5">
      <c r="A447" t="s">
        <v>170</v>
      </c>
      <c r="B447" t="s">
        <v>642</v>
      </c>
      <c r="C447" t="s">
        <v>199</v>
      </c>
      <c r="D447" s="20">
        <v>29951.39</v>
      </c>
      <c r="E447">
        <v>0</v>
      </c>
    </row>
    <row r="448" spans="1:5">
      <c r="A448" t="s">
        <v>170</v>
      </c>
      <c r="B448" t="s">
        <v>643</v>
      </c>
      <c r="C448" t="s">
        <v>199</v>
      </c>
      <c r="D448">
        <v>0</v>
      </c>
      <c r="E448" s="20">
        <v>14790.23</v>
      </c>
    </row>
    <row r="449" spans="1:5">
      <c r="A449" t="s">
        <v>170</v>
      </c>
      <c r="B449" t="s">
        <v>644</v>
      </c>
      <c r="C449" t="s">
        <v>199</v>
      </c>
      <c r="D449">
        <v>0</v>
      </c>
      <c r="E449" s="20">
        <v>12662.33</v>
      </c>
    </row>
    <row r="450" spans="1:5">
      <c r="A450" t="s">
        <v>170</v>
      </c>
      <c r="B450" t="s">
        <v>645</v>
      </c>
      <c r="C450" t="s">
        <v>199</v>
      </c>
      <c r="D450" s="20">
        <v>10485.94</v>
      </c>
      <c r="E450">
        <v>0</v>
      </c>
    </row>
    <row r="451" spans="1:5">
      <c r="A451" t="s">
        <v>170</v>
      </c>
      <c r="B451" t="s">
        <v>646</v>
      </c>
      <c r="C451" t="s">
        <v>199</v>
      </c>
      <c r="D451" s="20">
        <v>93426.39</v>
      </c>
      <c r="E451" s="20">
        <v>76096</v>
      </c>
    </row>
    <row r="452" spans="1:5">
      <c r="A452" t="s">
        <v>170</v>
      </c>
      <c r="B452" t="s">
        <v>647</v>
      </c>
      <c r="C452" t="s">
        <v>199</v>
      </c>
      <c r="D452" s="20">
        <v>17735.650000000001</v>
      </c>
      <c r="E452">
        <v>0</v>
      </c>
    </row>
    <row r="453" spans="1:5">
      <c r="A453" t="s">
        <v>170</v>
      </c>
      <c r="B453" t="s">
        <v>648</v>
      </c>
      <c r="C453" t="s">
        <v>199</v>
      </c>
      <c r="D453" s="20">
        <v>19082.580000000002</v>
      </c>
      <c r="E453">
        <v>0</v>
      </c>
    </row>
    <row r="454" spans="1:5">
      <c r="A454" t="s">
        <v>170</v>
      </c>
      <c r="B454" t="s">
        <v>649</v>
      </c>
      <c r="C454" t="s">
        <v>199</v>
      </c>
      <c r="D454" s="20">
        <v>8673.9</v>
      </c>
      <c r="E454">
        <v>0</v>
      </c>
    </row>
    <row r="455" spans="1:5">
      <c r="A455" t="s">
        <v>170</v>
      </c>
      <c r="B455" t="s">
        <v>650</v>
      </c>
      <c r="C455" t="s">
        <v>199</v>
      </c>
      <c r="D455" s="20">
        <v>10408.68</v>
      </c>
      <c r="E455" s="20">
        <v>12452.02</v>
      </c>
    </row>
    <row r="456" spans="1:5">
      <c r="A456" t="s">
        <v>170</v>
      </c>
      <c r="B456" t="s">
        <v>651</v>
      </c>
      <c r="C456" t="s">
        <v>199</v>
      </c>
      <c r="D456" s="20">
        <v>34695.599999999999</v>
      </c>
      <c r="E456">
        <v>0</v>
      </c>
    </row>
    <row r="457" spans="1:5">
      <c r="A457" t="s">
        <v>170</v>
      </c>
      <c r="B457" t="s">
        <v>652</v>
      </c>
      <c r="C457" t="s">
        <v>199</v>
      </c>
      <c r="D457" s="20">
        <v>22202.400000000001</v>
      </c>
      <c r="E457">
        <v>0</v>
      </c>
    </row>
    <row r="458" spans="1:5">
      <c r="A458" t="s">
        <v>170</v>
      </c>
      <c r="B458" t="s">
        <v>653</v>
      </c>
      <c r="C458" t="s">
        <v>199</v>
      </c>
      <c r="D458" s="20">
        <v>15613.02</v>
      </c>
      <c r="E458">
        <v>0</v>
      </c>
    </row>
    <row r="459" spans="1:5">
      <c r="A459" t="s">
        <v>170</v>
      </c>
      <c r="B459" t="s">
        <v>654</v>
      </c>
      <c r="C459" t="s">
        <v>199</v>
      </c>
      <c r="D459" s="20">
        <v>15613.02</v>
      </c>
      <c r="E459">
        <v>0</v>
      </c>
    </row>
    <row r="460" spans="1:5">
      <c r="A460" t="s">
        <v>170</v>
      </c>
      <c r="B460" t="s">
        <v>655</v>
      </c>
      <c r="C460" t="s">
        <v>199</v>
      </c>
      <c r="D460" s="20">
        <v>10754.94</v>
      </c>
      <c r="E460">
        <v>0</v>
      </c>
    </row>
    <row r="461" spans="1:5">
      <c r="A461" t="s">
        <v>171</v>
      </c>
      <c r="B461" t="s">
        <v>656</v>
      </c>
      <c r="C461" t="s">
        <v>199</v>
      </c>
      <c r="D461" s="20">
        <v>10409.799999999999</v>
      </c>
      <c r="E461" s="20">
        <v>25228.61</v>
      </c>
    </row>
    <row r="462" spans="1:5">
      <c r="A462" t="s">
        <v>171</v>
      </c>
      <c r="B462" t="s">
        <v>657</v>
      </c>
      <c r="C462" t="s">
        <v>199</v>
      </c>
      <c r="D462" s="20">
        <v>17711.46</v>
      </c>
      <c r="E462">
        <v>0</v>
      </c>
    </row>
    <row r="463" spans="1:5">
      <c r="A463" t="s">
        <v>171</v>
      </c>
      <c r="B463" t="s">
        <v>658</v>
      </c>
      <c r="C463" t="s">
        <v>199</v>
      </c>
      <c r="D463" s="20">
        <v>1104</v>
      </c>
      <c r="E463">
        <v>0</v>
      </c>
    </row>
    <row r="464" spans="1:5">
      <c r="A464" t="s">
        <v>171</v>
      </c>
      <c r="B464" t="s">
        <v>659</v>
      </c>
      <c r="C464" t="s">
        <v>199</v>
      </c>
      <c r="D464" s="20">
        <v>78880</v>
      </c>
      <c r="E464">
        <v>0</v>
      </c>
    </row>
    <row r="465" spans="1:5">
      <c r="A465" t="s">
        <v>172</v>
      </c>
      <c r="B465" t="s">
        <v>660</v>
      </c>
      <c r="C465" t="s">
        <v>199</v>
      </c>
      <c r="D465" s="20">
        <v>33820.519999999997</v>
      </c>
      <c r="E465">
        <v>0</v>
      </c>
    </row>
    <row r="466" spans="1:5">
      <c r="A466" t="s">
        <v>173</v>
      </c>
      <c r="B466" t="s">
        <v>661</v>
      </c>
      <c r="C466" t="s">
        <v>199</v>
      </c>
      <c r="D466" s="20">
        <v>8710.11</v>
      </c>
      <c r="E466">
        <v>0</v>
      </c>
    </row>
    <row r="467" spans="1:5">
      <c r="A467" t="s">
        <v>174</v>
      </c>
      <c r="B467" t="s">
        <v>662</v>
      </c>
      <c r="C467" t="s">
        <v>199</v>
      </c>
      <c r="D467" s="20">
        <v>116577.47</v>
      </c>
      <c r="E467">
        <v>0</v>
      </c>
    </row>
    <row r="468" spans="1:5">
      <c r="A468" t="s">
        <v>174</v>
      </c>
      <c r="B468" t="s">
        <v>663</v>
      </c>
      <c r="C468" t="s">
        <v>199</v>
      </c>
      <c r="D468">
        <v>0</v>
      </c>
      <c r="E468" s="20">
        <v>3197.89</v>
      </c>
    </row>
    <row r="469" spans="1:5">
      <c r="A469" t="s">
        <v>174</v>
      </c>
      <c r="B469" t="s">
        <v>664</v>
      </c>
      <c r="C469" t="s">
        <v>199</v>
      </c>
      <c r="D469">
        <v>0</v>
      </c>
      <c r="E469" s="20">
        <v>5598.4</v>
      </c>
    </row>
    <row r="470" spans="1:5">
      <c r="A470" t="s">
        <v>174</v>
      </c>
      <c r="B470" t="s">
        <v>665</v>
      </c>
      <c r="C470" t="s">
        <v>199</v>
      </c>
      <c r="D470">
        <v>0</v>
      </c>
      <c r="E470" s="20">
        <v>5598.4</v>
      </c>
    </row>
    <row r="471" spans="1:5">
      <c r="A471" t="s">
        <v>174</v>
      </c>
      <c r="B471" t="s">
        <v>666</v>
      </c>
      <c r="C471" t="s">
        <v>199</v>
      </c>
      <c r="D471">
        <v>0</v>
      </c>
      <c r="E471" s="20">
        <v>5998.4</v>
      </c>
    </row>
    <row r="472" spans="1:5">
      <c r="A472" t="s">
        <v>174</v>
      </c>
      <c r="B472" t="s">
        <v>667</v>
      </c>
      <c r="C472" t="s">
        <v>199</v>
      </c>
      <c r="D472">
        <v>0</v>
      </c>
      <c r="E472" s="20">
        <v>4797.76</v>
      </c>
    </row>
    <row r="473" spans="1:5">
      <c r="A473" t="s">
        <v>174</v>
      </c>
      <c r="B473" t="s">
        <v>668</v>
      </c>
      <c r="C473" t="s">
        <v>199</v>
      </c>
      <c r="D473">
        <v>0</v>
      </c>
      <c r="E473" s="20">
        <v>1458.12</v>
      </c>
    </row>
    <row r="474" spans="1:5">
      <c r="A474" t="s">
        <v>174</v>
      </c>
      <c r="B474" t="s">
        <v>669</v>
      </c>
      <c r="C474" t="s">
        <v>199</v>
      </c>
      <c r="D474">
        <v>0</v>
      </c>
      <c r="E474" s="20">
        <v>6397.63</v>
      </c>
    </row>
    <row r="475" spans="1:5">
      <c r="A475" t="s">
        <v>174</v>
      </c>
      <c r="B475" t="s">
        <v>670</v>
      </c>
      <c r="C475" t="s">
        <v>199</v>
      </c>
      <c r="D475" s="20">
        <v>1207.51</v>
      </c>
      <c r="E475" s="20">
        <v>3998.4</v>
      </c>
    </row>
    <row r="476" spans="1:5">
      <c r="A476" t="s">
        <v>174</v>
      </c>
      <c r="B476" t="s">
        <v>671</v>
      </c>
      <c r="C476" t="s">
        <v>199</v>
      </c>
      <c r="D476">
        <v>0</v>
      </c>
      <c r="E476" s="20">
        <v>3197.89</v>
      </c>
    </row>
    <row r="477" spans="1:5">
      <c r="A477" t="s">
        <v>174</v>
      </c>
      <c r="B477" t="s">
        <v>672</v>
      </c>
      <c r="C477" t="s">
        <v>199</v>
      </c>
      <c r="D477">
        <v>0</v>
      </c>
      <c r="E477" s="20">
        <v>3197.89</v>
      </c>
    </row>
    <row r="478" spans="1:5">
      <c r="A478" t="s">
        <v>174</v>
      </c>
      <c r="B478" t="s">
        <v>673</v>
      </c>
      <c r="C478" t="s">
        <v>199</v>
      </c>
      <c r="D478">
        <v>0</v>
      </c>
      <c r="E478" s="20">
        <v>5598.4</v>
      </c>
    </row>
    <row r="479" spans="1:5">
      <c r="A479" t="s">
        <v>174</v>
      </c>
      <c r="B479" t="s">
        <v>674</v>
      </c>
      <c r="C479" t="s">
        <v>199</v>
      </c>
      <c r="D479">
        <v>0</v>
      </c>
      <c r="E479" s="20">
        <v>2557.5700000000002</v>
      </c>
    </row>
    <row r="480" spans="1:5">
      <c r="A480" t="s">
        <v>174</v>
      </c>
      <c r="B480" t="s">
        <v>675</v>
      </c>
      <c r="C480" t="s">
        <v>199</v>
      </c>
      <c r="D480">
        <v>0</v>
      </c>
      <c r="E480" s="20">
        <v>4318.91</v>
      </c>
    </row>
    <row r="481" spans="1:5">
      <c r="A481" t="s">
        <v>174</v>
      </c>
      <c r="B481" t="s">
        <v>676</v>
      </c>
      <c r="C481" t="s">
        <v>199</v>
      </c>
      <c r="D481">
        <v>0</v>
      </c>
      <c r="E481" s="20">
        <v>1598.4</v>
      </c>
    </row>
    <row r="482" spans="1:5">
      <c r="A482" t="s">
        <v>174</v>
      </c>
      <c r="B482" t="s">
        <v>677</v>
      </c>
      <c r="C482" t="s">
        <v>199</v>
      </c>
      <c r="D482">
        <v>0</v>
      </c>
      <c r="E482" s="20">
        <v>1598.4</v>
      </c>
    </row>
    <row r="483" spans="1:5">
      <c r="A483" t="s">
        <v>174</v>
      </c>
      <c r="B483" t="s">
        <v>678</v>
      </c>
      <c r="C483" t="s">
        <v>199</v>
      </c>
      <c r="D483" s="20">
        <v>5865.07</v>
      </c>
      <c r="E483">
        <v>0</v>
      </c>
    </row>
    <row r="484" spans="1:5">
      <c r="A484" t="s">
        <v>174</v>
      </c>
      <c r="B484" t="s">
        <v>679</v>
      </c>
      <c r="C484" t="s">
        <v>199</v>
      </c>
      <c r="D484" s="20">
        <v>1578.08</v>
      </c>
      <c r="E484">
        <v>0</v>
      </c>
    </row>
    <row r="485" spans="1:5">
      <c r="A485" t="s">
        <v>174</v>
      </c>
      <c r="B485" t="s">
        <v>680</v>
      </c>
      <c r="C485" t="s">
        <v>199</v>
      </c>
      <c r="D485" s="20">
        <v>1578.08</v>
      </c>
      <c r="E485">
        <v>0</v>
      </c>
    </row>
    <row r="486" spans="1:5">
      <c r="A486" t="s">
        <v>174</v>
      </c>
      <c r="B486" t="s">
        <v>681</v>
      </c>
      <c r="C486" t="s">
        <v>199</v>
      </c>
      <c r="D486">
        <v>308.10000000000002</v>
      </c>
      <c r="E486">
        <v>0</v>
      </c>
    </row>
    <row r="487" spans="1:5">
      <c r="A487" t="s">
        <v>174</v>
      </c>
      <c r="B487" t="s">
        <v>682</v>
      </c>
      <c r="C487" t="s">
        <v>199</v>
      </c>
      <c r="D487" s="20">
        <v>1170.02</v>
      </c>
      <c r="E487" s="20">
        <v>1482.94</v>
      </c>
    </row>
    <row r="488" spans="1:5">
      <c r="A488" t="s">
        <v>174</v>
      </c>
      <c r="B488" t="s">
        <v>683</v>
      </c>
      <c r="C488" t="s">
        <v>199</v>
      </c>
      <c r="D488" s="20">
        <v>2954.86</v>
      </c>
      <c r="E488">
        <v>0</v>
      </c>
    </row>
    <row r="489" spans="1:5">
      <c r="A489" t="s">
        <v>174</v>
      </c>
      <c r="B489" t="s">
        <v>684</v>
      </c>
      <c r="C489" t="s">
        <v>199</v>
      </c>
      <c r="D489" s="20">
        <v>1846.78</v>
      </c>
      <c r="E489">
        <v>0</v>
      </c>
    </row>
    <row r="490" spans="1:5">
      <c r="A490" t="s">
        <v>174</v>
      </c>
      <c r="B490" t="s">
        <v>685</v>
      </c>
      <c r="C490" t="s">
        <v>199</v>
      </c>
      <c r="D490" s="20">
        <v>4641.41</v>
      </c>
      <c r="E490">
        <v>0</v>
      </c>
    </row>
    <row r="491" spans="1:5">
      <c r="A491" t="s">
        <v>174</v>
      </c>
      <c r="B491" t="s">
        <v>686</v>
      </c>
      <c r="C491" t="s">
        <v>199</v>
      </c>
      <c r="D491">
        <v>0</v>
      </c>
      <c r="E491" s="20">
        <v>9599.23</v>
      </c>
    </row>
    <row r="492" spans="1:5">
      <c r="A492" t="s">
        <v>174</v>
      </c>
      <c r="B492" t="s">
        <v>687</v>
      </c>
      <c r="C492" t="s">
        <v>199</v>
      </c>
      <c r="D492" s="20">
        <v>2289</v>
      </c>
      <c r="E492" s="20">
        <v>5597.7</v>
      </c>
    </row>
    <row r="493" spans="1:5">
      <c r="A493" t="s">
        <v>174</v>
      </c>
      <c r="B493" t="s">
        <v>688</v>
      </c>
      <c r="C493" t="s">
        <v>199</v>
      </c>
      <c r="D493">
        <v>0</v>
      </c>
      <c r="E493" s="20">
        <v>6397.63</v>
      </c>
    </row>
    <row r="494" spans="1:5">
      <c r="A494" t="s">
        <v>174</v>
      </c>
      <c r="B494" t="s">
        <v>689</v>
      </c>
      <c r="C494" t="s">
        <v>199</v>
      </c>
      <c r="D494">
        <v>0</v>
      </c>
      <c r="E494" s="20">
        <v>12639.98</v>
      </c>
    </row>
    <row r="495" spans="1:5">
      <c r="A495" t="s">
        <v>174</v>
      </c>
      <c r="B495" t="s">
        <v>690</v>
      </c>
      <c r="C495" t="s">
        <v>199</v>
      </c>
      <c r="D495">
        <v>0</v>
      </c>
      <c r="E495" s="20">
        <v>12639.36</v>
      </c>
    </row>
    <row r="496" spans="1:5">
      <c r="A496" t="s">
        <v>174</v>
      </c>
      <c r="B496" t="s">
        <v>691</v>
      </c>
      <c r="C496" t="s">
        <v>199</v>
      </c>
      <c r="D496">
        <v>0</v>
      </c>
      <c r="E496" s="20">
        <v>13598.91</v>
      </c>
    </row>
    <row r="497" spans="1:5">
      <c r="A497" t="s">
        <v>174</v>
      </c>
      <c r="B497" t="s">
        <v>692</v>
      </c>
      <c r="C497" t="s">
        <v>199</v>
      </c>
      <c r="D497">
        <v>0</v>
      </c>
      <c r="E497" s="20">
        <v>9599.23</v>
      </c>
    </row>
    <row r="498" spans="1:5">
      <c r="A498" t="s">
        <v>174</v>
      </c>
      <c r="B498" t="s">
        <v>693</v>
      </c>
      <c r="C498" t="s">
        <v>199</v>
      </c>
      <c r="D498">
        <v>0</v>
      </c>
      <c r="E498" s="20">
        <v>5597.7</v>
      </c>
    </row>
    <row r="499" spans="1:5">
      <c r="A499" t="s">
        <v>174</v>
      </c>
      <c r="B499" t="s">
        <v>694</v>
      </c>
      <c r="C499" t="s">
        <v>199</v>
      </c>
      <c r="D499">
        <v>0</v>
      </c>
      <c r="E499" s="20">
        <v>4797.76</v>
      </c>
    </row>
    <row r="500" spans="1:5">
      <c r="A500" t="s">
        <v>174</v>
      </c>
      <c r="B500" t="s">
        <v>695</v>
      </c>
      <c r="C500" t="s">
        <v>199</v>
      </c>
      <c r="D500">
        <v>0</v>
      </c>
      <c r="E500" s="20">
        <v>5597.7</v>
      </c>
    </row>
    <row r="501" spans="1:5">
      <c r="A501" t="s">
        <v>174</v>
      </c>
      <c r="B501" t="s">
        <v>696</v>
      </c>
      <c r="C501" t="s">
        <v>199</v>
      </c>
      <c r="D501">
        <v>0</v>
      </c>
      <c r="E501" s="20">
        <v>12639.98</v>
      </c>
    </row>
    <row r="502" spans="1:5">
      <c r="A502" t="s">
        <v>174</v>
      </c>
      <c r="B502" t="s">
        <v>697</v>
      </c>
      <c r="C502" t="s">
        <v>199</v>
      </c>
      <c r="D502">
        <v>0</v>
      </c>
      <c r="E502" s="20">
        <v>4478.53</v>
      </c>
    </row>
    <row r="503" spans="1:5">
      <c r="A503" t="s">
        <v>175</v>
      </c>
      <c r="B503" t="s">
        <v>698</v>
      </c>
      <c r="C503" t="s">
        <v>199</v>
      </c>
      <c r="D503" s="20">
        <v>11882.46</v>
      </c>
      <c r="E503">
        <v>0</v>
      </c>
    </row>
    <row r="504" spans="1:5">
      <c r="A504" t="s">
        <v>175</v>
      </c>
      <c r="B504" t="s">
        <v>699</v>
      </c>
      <c r="C504" t="s">
        <v>199</v>
      </c>
      <c r="D504" s="20">
        <v>20109.759999999998</v>
      </c>
      <c r="E504">
        <v>0</v>
      </c>
    </row>
    <row r="505" spans="1:5">
      <c r="A505" t="s">
        <v>175</v>
      </c>
      <c r="B505" t="s">
        <v>700</v>
      </c>
      <c r="C505" t="s">
        <v>199</v>
      </c>
      <c r="D505" s="20">
        <v>7436.3</v>
      </c>
      <c r="E505">
        <v>0</v>
      </c>
    </row>
    <row r="506" spans="1:5">
      <c r="A506" t="s">
        <v>175</v>
      </c>
      <c r="B506" t="s">
        <v>701</v>
      </c>
      <c r="C506" t="s">
        <v>199</v>
      </c>
      <c r="D506" s="20">
        <v>3908.04</v>
      </c>
      <c r="E506">
        <v>0</v>
      </c>
    </row>
    <row r="507" spans="1:5">
      <c r="A507" t="s">
        <v>175</v>
      </c>
      <c r="B507" t="s">
        <v>702</v>
      </c>
      <c r="C507" t="s">
        <v>199</v>
      </c>
      <c r="D507" s="20">
        <v>4217.76</v>
      </c>
      <c r="E507">
        <v>0</v>
      </c>
    </row>
    <row r="508" spans="1:5">
      <c r="A508" t="s">
        <v>175</v>
      </c>
      <c r="B508" t="s">
        <v>703</v>
      </c>
      <c r="C508" t="s">
        <v>199</v>
      </c>
      <c r="D508" s="20">
        <v>23333.4</v>
      </c>
      <c r="E508">
        <v>0</v>
      </c>
    </row>
    <row r="509" spans="1:5">
      <c r="A509" t="s">
        <v>175</v>
      </c>
      <c r="B509" t="s">
        <v>704</v>
      </c>
      <c r="C509" t="s">
        <v>199</v>
      </c>
      <c r="D509" s="20">
        <v>6486.58</v>
      </c>
      <c r="E509" s="20">
        <v>18174.64</v>
      </c>
    </row>
    <row r="510" spans="1:5">
      <c r="A510" t="s">
        <v>175</v>
      </c>
      <c r="B510" t="s">
        <v>705</v>
      </c>
      <c r="C510" t="s">
        <v>199</v>
      </c>
      <c r="D510" s="20">
        <v>5800</v>
      </c>
      <c r="E510" s="20">
        <v>5055.84</v>
      </c>
    </row>
    <row r="511" spans="1:5">
      <c r="A511" t="s">
        <v>175</v>
      </c>
      <c r="B511" t="s">
        <v>706</v>
      </c>
      <c r="C511" t="s">
        <v>199</v>
      </c>
      <c r="D511" s="20">
        <v>4075.08</v>
      </c>
      <c r="E511">
        <v>0</v>
      </c>
    </row>
    <row r="512" spans="1:5">
      <c r="A512" t="s">
        <v>175</v>
      </c>
      <c r="B512" t="s">
        <v>707</v>
      </c>
      <c r="C512" t="s">
        <v>199</v>
      </c>
      <c r="D512" s="20">
        <v>18197.89</v>
      </c>
      <c r="E512">
        <v>0</v>
      </c>
    </row>
    <row r="513" spans="1:5">
      <c r="A513" t="s">
        <v>175</v>
      </c>
      <c r="B513" t="s">
        <v>708</v>
      </c>
      <c r="C513" t="s">
        <v>199</v>
      </c>
      <c r="D513" s="20">
        <v>1609.5</v>
      </c>
      <c r="E513">
        <v>0</v>
      </c>
    </row>
    <row r="514" spans="1:5">
      <c r="A514" t="s">
        <v>175</v>
      </c>
      <c r="B514" t="s">
        <v>709</v>
      </c>
      <c r="C514" t="s">
        <v>199</v>
      </c>
      <c r="D514" s="20">
        <v>26942.16</v>
      </c>
      <c r="E514">
        <v>0</v>
      </c>
    </row>
    <row r="515" spans="1:5">
      <c r="A515" t="s">
        <v>175</v>
      </c>
      <c r="B515" t="s">
        <v>710</v>
      </c>
      <c r="C515" t="s">
        <v>199</v>
      </c>
      <c r="D515" s="20">
        <v>6362.25</v>
      </c>
      <c r="E515">
        <v>0</v>
      </c>
    </row>
    <row r="516" spans="1:5">
      <c r="A516" t="s">
        <v>175</v>
      </c>
      <c r="B516" t="s">
        <v>711</v>
      </c>
      <c r="C516" t="s">
        <v>199</v>
      </c>
      <c r="D516" s="20">
        <v>18075.12</v>
      </c>
      <c r="E516">
        <v>0</v>
      </c>
    </row>
    <row r="517" spans="1:5">
      <c r="A517" t="s">
        <v>175</v>
      </c>
      <c r="B517" t="s">
        <v>712</v>
      </c>
      <c r="C517" t="s">
        <v>199</v>
      </c>
      <c r="D517" s="20">
        <v>2785.16</v>
      </c>
      <c r="E517" s="20">
        <v>3034.78</v>
      </c>
    </row>
    <row r="518" spans="1:5">
      <c r="A518" t="s">
        <v>175</v>
      </c>
      <c r="B518" t="s">
        <v>713</v>
      </c>
      <c r="C518" t="s">
        <v>199</v>
      </c>
      <c r="D518">
        <v>0</v>
      </c>
      <c r="E518">
        <v>0</v>
      </c>
    </row>
    <row r="519" spans="1:5">
      <c r="A519" t="s">
        <v>175</v>
      </c>
      <c r="B519" t="s">
        <v>714</v>
      </c>
      <c r="C519" t="s">
        <v>199</v>
      </c>
      <c r="D519" s="20">
        <v>5456.64</v>
      </c>
      <c r="E519" s="20">
        <v>5945.67</v>
      </c>
    </row>
    <row r="520" spans="1:5">
      <c r="A520" t="s">
        <v>175</v>
      </c>
      <c r="B520" t="s">
        <v>715</v>
      </c>
      <c r="C520" t="s">
        <v>199</v>
      </c>
      <c r="D520" s="20">
        <v>5696.76</v>
      </c>
      <c r="E520">
        <v>0</v>
      </c>
    </row>
    <row r="521" spans="1:5">
      <c r="A521" t="s">
        <v>175</v>
      </c>
      <c r="B521" t="s">
        <v>716</v>
      </c>
      <c r="C521" t="s">
        <v>199</v>
      </c>
      <c r="D521">
        <v>0</v>
      </c>
      <c r="E521" s="20">
        <v>13604.48</v>
      </c>
    </row>
    <row r="522" spans="1:5">
      <c r="A522" t="s">
        <v>175</v>
      </c>
      <c r="B522" t="s">
        <v>717</v>
      </c>
      <c r="C522" t="s">
        <v>199</v>
      </c>
      <c r="D522">
        <v>0</v>
      </c>
      <c r="E522" s="20">
        <v>29243.68</v>
      </c>
    </row>
    <row r="523" spans="1:5">
      <c r="A523" t="s">
        <v>175</v>
      </c>
      <c r="B523" t="s">
        <v>718</v>
      </c>
      <c r="C523" t="s">
        <v>199</v>
      </c>
      <c r="D523" s="20">
        <v>18615.099999999999</v>
      </c>
      <c r="E523">
        <v>0</v>
      </c>
    </row>
    <row r="524" spans="1:5">
      <c r="A524" t="s">
        <v>175</v>
      </c>
      <c r="B524" t="s">
        <v>719</v>
      </c>
      <c r="C524" t="s">
        <v>199</v>
      </c>
      <c r="D524" s="20">
        <v>23759.7</v>
      </c>
      <c r="E524">
        <v>0</v>
      </c>
    </row>
    <row r="525" spans="1:5">
      <c r="A525" t="s">
        <v>175</v>
      </c>
      <c r="B525" t="s">
        <v>720</v>
      </c>
      <c r="C525" t="s">
        <v>199</v>
      </c>
      <c r="D525" s="20">
        <v>19573.84</v>
      </c>
      <c r="E525">
        <v>0</v>
      </c>
    </row>
    <row r="526" spans="1:5">
      <c r="A526" t="s">
        <v>175</v>
      </c>
      <c r="B526" t="s">
        <v>721</v>
      </c>
      <c r="C526" t="s">
        <v>199</v>
      </c>
      <c r="D526" s="20">
        <v>14558</v>
      </c>
      <c r="E526">
        <v>0</v>
      </c>
    </row>
    <row r="527" spans="1:5">
      <c r="A527" t="s">
        <v>175</v>
      </c>
      <c r="B527" t="s">
        <v>722</v>
      </c>
      <c r="C527" t="s">
        <v>199</v>
      </c>
      <c r="D527" s="20">
        <v>11182.4</v>
      </c>
      <c r="E527">
        <v>0</v>
      </c>
    </row>
    <row r="528" spans="1:5">
      <c r="A528" t="s">
        <v>175</v>
      </c>
      <c r="B528" t="s">
        <v>723</v>
      </c>
      <c r="C528" t="s">
        <v>199</v>
      </c>
      <c r="D528" s="20">
        <v>10921.28</v>
      </c>
      <c r="E528">
        <v>0</v>
      </c>
    </row>
    <row r="529" spans="1:5">
      <c r="A529" t="s">
        <v>175</v>
      </c>
      <c r="B529" t="s">
        <v>724</v>
      </c>
      <c r="C529" t="s">
        <v>199</v>
      </c>
      <c r="D529" s="20">
        <v>2649.44</v>
      </c>
      <c r="E529">
        <v>0</v>
      </c>
    </row>
    <row r="530" spans="1:5">
      <c r="A530" t="s">
        <v>175</v>
      </c>
      <c r="B530" t="s">
        <v>725</v>
      </c>
      <c r="C530" t="s">
        <v>199</v>
      </c>
      <c r="D530" s="20">
        <v>4205</v>
      </c>
      <c r="E530">
        <v>0</v>
      </c>
    </row>
    <row r="531" spans="1:5">
      <c r="A531" t="s">
        <v>175</v>
      </c>
      <c r="B531" t="s">
        <v>726</v>
      </c>
      <c r="C531" t="s">
        <v>199</v>
      </c>
      <c r="D531" s="20">
        <v>6513.4</v>
      </c>
      <c r="E531">
        <v>0</v>
      </c>
    </row>
    <row r="532" spans="1:5">
      <c r="A532" t="s">
        <v>175</v>
      </c>
      <c r="B532" t="s">
        <v>727</v>
      </c>
      <c r="C532" t="s">
        <v>199</v>
      </c>
      <c r="D532" s="20">
        <v>5623.68</v>
      </c>
      <c r="E532">
        <v>0</v>
      </c>
    </row>
    <row r="533" spans="1:5">
      <c r="A533" t="s">
        <v>175</v>
      </c>
      <c r="B533" t="s">
        <v>728</v>
      </c>
      <c r="C533" t="s">
        <v>199</v>
      </c>
      <c r="D533" s="20">
        <v>18281.599999999999</v>
      </c>
      <c r="E533" s="20">
        <v>10335.549999999999</v>
      </c>
    </row>
    <row r="534" spans="1:5">
      <c r="A534" t="s">
        <v>175</v>
      </c>
      <c r="B534" t="s">
        <v>729</v>
      </c>
      <c r="C534" t="s">
        <v>199</v>
      </c>
      <c r="D534" s="20">
        <v>19444.5</v>
      </c>
      <c r="E534" s="20">
        <v>23333.4</v>
      </c>
    </row>
    <row r="535" spans="1:5">
      <c r="A535" t="s">
        <v>175</v>
      </c>
      <c r="B535" t="s">
        <v>730</v>
      </c>
      <c r="C535" t="s">
        <v>199</v>
      </c>
      <c r="D535" s="20">
        <v>12211.9</v>
      </c>
      <c r="E535">
        <v>0</v>
      </c>
    </row>
    <row r="536" spans="1:5">
      <c r="A536" t="s">
        <v>175</v>
      </c>
      <c r="B536" t="s">
        <v>731</v>
      </c>
      <c r="C536" t="s">
        <v>199</v>
      </c>
      <c r="D536" s="20">
        <v>5831.9</v>
      </c>
      <c r="E536" s="20">
        <v>5083.66</v>
      </c>
    </row>
    <row r="537" spans="1:5">
      <c r="A537" t="s">
        <v>175</v>
      </c>
      <c r="B537" t="s">
        <v>732</v>
      </c>
      <c r="C537" t="s">
        <v>199</v>
      </c>
      <c r="D537" s="20">
        <v>6290.1</v>
      </c>
      <c r="E537">
        <v>0</v>
      </c>
    </row>
    <row r="538" spans="1:5">
      <c r="A538" t="s">
        <v>175</v>
      </c>
      <c r="B538" t="s">
        <v>733</v>
      </c>
      <c r="C538" t="s">
        <v>199</v>
      </c>
      <c r="D538" s="20">
        <v>17178.53</v>
      </c>
      <c r="E538">
        <v>0</v>
      </c>
    </row>
    <row r="539" spans="1:5">
      <c r="A539" t="s">
        <v>175</v>
      </c>
      <c r="B539" t="s">
        <v>734</v>
      </c>
      <c r="C539" t="s">
        <v>199</v>
      </c>
      <c r="D539" s="20">
        <v>24902.32</v>
      </c>
      <c r="E539">
        <v>0</v>
      </c>
    </row>
    <row r="540" spans="1:5">
      <c r="A540" t="s">
        <v>175</v>
      </c>
      <c r="B540" t="s">
        <v>735</v>
      </c>
      <c r="C540" t="s">
        <v>199</v>
      </c>
      <c r="D540" s="20">
        <v>3219</v>
      </c>
      <c r="E540">
        <v>0</v>
      </c>
    </row>
    <row r="541" spans="1:5">
      <c r="A541" t="s">
        <v>175</v>
      </c>
      <c r="B541" t="s">
        <v>736</v>
      </c>
      <c r="C541" t="s">
        <v>199</v>
      </c>
      <c r="D541" s="20">
        <v>5428.8</v>
      </c>
      <c r="E541">
        <v>0</v>
      </c>
    </row>
    <row r="542" spans="1:5">
      <c r="A542" t="s">
        <v>175</v>
      </c>
      <c r="B542" t="s">
        <v>737</v>
      </c>
      <c r="C542" t="s">
        <v>199</v>
      </c>
      <c r="D542" s="20">
        <v>7270.88</v>
      </c>
      <c r="E542">
        <v>0</v>
      </c>
    </row>
    <row r="543" spans="1:5">
      <c r="A543" t="s">
        <v>175</v>
      </c>
      <c r="B543" t="s">
        <v>738</v>
      </c>
      <c r="C543" t="s">
        <v>199</v>
      </c>
      <c r="D543" s="20">
        <v>9270.7199999999993</v>
      </c>
      <c r="E543">
        <v>0</v>
      </c>
    </row>
    <row r="544" spans="1:5">
      <c r="A544" t="s">
        <v>175</v>
      </c>
      <c r="B544" t="s">
        <v>739</v>
      </c>
      <c r="C544" t="s">
        <v>199</v>
      </c>
      <c r="D544" s="20">
        <v>10458.56</v>
      </c>
      <c r="E544">
        <v>0</v>
      </c>
    </row>
    <row r="545" spans="1:5">
      <c r="A545" t="s">
        <v>175</v>
      </c>
      <c r="B545" t="s">
        <v>740</v>
      </c>
      <c r="C545" t="s">
        <v>199</v>
      </c>
      <c r="D545" s="20">
        <v>15062.6</v>
      </c>
      <c r="E545" s="20">
        <v>9037.56</v>
      </c>
    </row>
    <row r="546" spans="1:5">
      <c r="A546" t="s">
        <v>175</v>
      </c>
      <c r="B546" t="s">
        <v>741</v>
      </c>
      <c r="C546" t="s">
        <v>199</v>
      </c>
      <c r="D546" s="20">
        <v>10299.64</v>
      </c>
      <c r="E546">
        <v>0</v>
      </c>
    </row>
    <row r="547" spans="1:5">
      <c r="A547" t="s">
        <v>175</v>
      </c>
      <c r="B547" t="s">
        <v>742</v>
      </c>
      <c r="C547" t="s">
        <v>199</v>
      </c>
      <c r="D547" s="20">
        <v>33669</v>
      </c>
      <c r="E547">
        <v>0</v>
      </c>
    </row>
    <row r="548" spans="1:5">
      <c r="A548" t="s">
        <v>175</v>
      </c>
      <c r="B548" t="s">
        <v>743</v>
      </c>
      <c r="C548" t="s">
        <v>199</v>
      </c>
      <c r="D548" s="20">
        <v>2369.88</v>
      </c>
      <c r="E548">
        <v>0</v>
      </c>
    </row>
    <row r="549" spans="1:5">
      <c r="A549" t="s">
        <v>175</v>
      </c>
      <c r="B549" t="s">
        <v>744</v>
      </c>
      <c r="C549" t="s">
        <v>199</v>
      </c>
      <c r="D549" s="20">
        <v>8385.41</v>
      </c>
      <c r="E549">
        <v>0</v>
      </c>
    </row>
    <row r="550" spans="1:5">
      <c r="A550" t="s">
        <v>175</v>
      </c>
      <c r="B550" t="s">
        <v>745</v>
      </c>
      <c r="C550" t="s">
        <v>199</v>
      </c>
      <c r="D550" s="20">
        <v>4192.7</v>
      </c>
      <c r="E550">
        <v>0</v>
      </c>
    </row>
    <row r="551" spans="1:5">
      <c r="A551" t="s">
        <v>176</v>
      </c>
      <c r="B551" t="s">
        <v>746</v>
      </c>
      <c r="C551" t="s">
        <v>199</v>
      </c>
      <c r="D551" s="20">
        <v>4830.3</v>
      </c>
      <c r="E551">
        <v>0</v>
      </c>
    </row>
    <row r="552" spans="1:5">
      <c r="A552" t="s">
        <v>176</v>
      </c>
      <c r="B552" t="s">
        <v>747</v>
      </c>
      <c r="C552" t="s">
        <v>199</v>
      </c>
      <c r="D552">
        <v>0</v>
      </c>
      <c r="E552" s="20">
        <v>5193.55</v>
      </c>
    </row>
    <row r="553" spans="1:5">
      <c r="A553" t="s">
        <v>176</v>
      </c>
      <c r="B553" t="s">
        <v>748</v>
      </c>
      <c r="C553" t="s">
        <v>199</v>
      </c>
      <c r="D553" s="20">
        <v>1790.65</v>
      </c>
      <c r="E553">
        <v>0</v>
      </c>
    </row>
    <row r="554" spans="1:5">
      <c r="A554" t="s">
        <v>176</v>
      </c>
      <c r="B554" t="s">
        <v>749</v>
      </c>
      <c r="C554" t="s">
        <v>199</v>
      </c>
      <c r="D554" s="20">
        <v>1448.3</v>
      </c>
      <c r="E554">
        <v>24.24</v>
      </c>
    </row>
    <row r="555" spans="1:5">
      <c r="A555" t="s">
        <v>176</v>
      </c>
      <c r="B555" t="s">
        <v>750</v>
      </c>
      <c r="C555" t="s">
        <v>199</v>
      </c>
      <c r="D555" s="20">
        <v>4192.95</v>
      </c>
      <c r="E555">
        <v>0</v>
      </c>
    </row>
    <row r="556" spans="1:5">
      <c r="A556" t="s">
        <v>176</v>
      </c>
      <c r="B556" t="s">
        <v>751</v>
      </c>
      <c r="C556" t="s">
        <v>199</v>
      </c>
      <c r="D556" s="20">
        <v>2468.9299999999998</v>
      </c>
      <c r="E556">
        <v>0</v>
      </c>
    </row>
    <row r="557" spans="1:5">
      <c r="A557" t="s">
        <v>176</v>
      </c>
      <c r="B557" t="s">
        <v>752</v>
      </c>
      <c r="C557" t="s">
        <v>199</v>
      </c>
      <c r="D557" s="20">
        <v>1872.02</v>
      </c>
      <c r="E557">
        <v>0</v>
      </c>
    </row>
    <row r="558" spans="1:5">
      <c r="A558" t="s">
        <v>176</v>
      </c>
      <c r="B558" t="s">
        <v>753</v>
      </c>
      <c r="C558" t="s">
        <v>199</v>
      </c>
      <c r="D558">
        <v>851.09</v>
      </c>
      <c r="E558" s="20">
        <v>2801.08</v>
      </c>
    </row>
    <row r="559" spans="1:5">
      <c r="A559" t="s">
        <v>176</v>
      </c>
      <c r="B559" t="s">
        <v>754</v>
      </c>
      <c r="C559" t="s">
        <v>199</v>
      </c>
      <c r="D559" s="20">
        <v>3397.79</v>
      </c>
      <c r="E559">
        <v>0</v>
      </c>
    </row>
    <row r="560" spans="1:5">
      <c r="A560" t="s">
        <v>176</v>
      </c>
      <c r="B560" t="s">
        <v>755</v>
      </c>
      <c r="C560" t="s">
        <v>199</v>
      </c>
      <c r="D560">
        <v>0</v>
      </c>
      <c r="E560" s="20">
        <v>12908.85</v>
      </c>
    </row>
    <row r="561" spans="1:5">
      <c r="A561" t="s">
        <v>177</v>
      </c>
      <c r="B561" t="s">
        <v>756</v>
      </c>
      <c r="C561" t="s">
        <v>199</v>
      </c>
      <c r="D561">
        <v>0</v>
      </c>
      <c r="E561" s="20">
        <v>24748.6</v>
      </c>
    </row>
    <row r="562" spans="1:5">
      <c r="A562" t="s">
        <v>177</v>
      </c>
      <c r="B562" t="s">
        <v>757</v>
      </c>
      <c r="C562" t="s">
        <v>199</v>
      </c>
      <c r="D562">
        <v>0</v>
      </c>
      <c r="E562" s="20">
        <v>34291.269999999997</v>
      </c>
    </row>
    <row r="563" spans="1:5">
      <c r="A563" t="s">
        <v>177</v>
      </c>
      <c r="B563" t="s">
        <v>758</v>
      </c>
      <c r="C563" t="s">
        <v>199</v>
      </c>
      <c r="D563" s="20">
        <v>15748.53</v>
      </c>
      <c r="E563">
        <v>0</v>
      </c>
    </row>
    <row r="564" spans="1:5">
      <c r="A564" t="s">
        <v>177</v>
      </c>
      <c r="B564" t="s">
        <v>759</v>
      </c>
      <c r="C564" t="s">
        <v>199</v>
      </c>
      <c r="D564" s="20">
        <v>13123.78</v>
      </c>
      <c r="E564">
        <v>0</v>
      </c>
    </row>
    <row r="565" spans="1:5">
      <c r="A565" t="s">
        <v>177</v>
      </c>
      <c r="B565" t="s">
        <v>760</v>
      </c>
      <c r="C565" t="s">
        <v>199</v>
      </c>
      <c r="D565" s="20">
        <v>3713.86</v>
      </c>
      <c r="E565">
        <v>0</v>
      </c>
    </row>
    <row r="566" spans="1:5">
      <c r="A566" t="s">
        <v>177</v>
      </c>
      <c r="B566" t="s">
        <v>761</v>
      </c>
      <c r="C566" t="s">
        <v>199</v>
      </c>
      <c r="D566" s="20">
        <v>5115.6000000000004</v>
      </c>
      <c r="E566">
        <v>0</v>
      </c>
    </row>
    <row r="567" spans="1:5">
      <c r="A567" t="s">
        <v>177</v>
      </c>
      <c r="B567" t="s">
        <v>762</v>
      </c>
      <c r="C567" t="s">
        <v>199</v>
      </c>
      <c r="D567" s="20">
        <v>7213.34</v>
      </c>
      <c r="E567">
        <v>0</v>
      </c>
    </row>
    <row r="568" spans="1:5">
      <c r="A568" t="s">
        <v>177</v>
      </c>
      <c r="B568" t="s">
        <v>763</v>
      </c>
      <c r="C568" t="s">
        <v>199</v>
      </c>
      <c r="D568" s="20">
        <v>12499.81</v>
      </c>
      <c r="E568">
        <v>0</v>
      </c>
    </row>
    <row r="569" spans="1:5">
      <c r="A569" t="s">
        <v>178</v>
      </c>
      <c r="B569" t="s">
        <v>764</v>
      </c>
      <c r="C569" t="s">
        <v>199</v>
      </c>
      <c r="D569">
        <v>258</v>
      </c>
      <c r="E569">
        <v>0</v>
      </c>
    </row>
    <row r="570" spans="1:5">
      <c r="A570" t="s">
        <v>178</v>
      </c>
      <c r="B570" t="s">
        <v>765</v>
      </c>
      <c r="C570" t="s">
        <v>199</v>
      </c>
      <c r="D570" s="20">
        <v>3028.56</v>
      </c>
      <c r="E570">
        <v>0</v>
      </c>
    </row>
    <row r="571" spans="1:5">
      <c r="A571" t="s">
        <v>178</v>
      </c>
      <c r="B571" t="s">
        <v>766</v>
      </c>
      <c r="C571" t="s">
        <v>199</v>
      </c>
      <c r="D571" s="20">
        <v>4675.1000000000004</v>
      </c>
      <c r="E571">
        <v>0</v>
      </c>
    </row>
    <row r="572" spans="1:5">
      <c r="A572" t="s">
        <v>178</v>
      </c>
      <c r="B572" t="s">
        <v>767</v>
      </c>
      <c r="C572" t="s">
        <v>199</v>
      </c>
      <c r="D572" s="20">
        <v>8154.27</v>
      </c>
      <c r="E572">
        <v>0</v>
      </c>
    </row>
    <row r="573" spans="1:5">
      <c r="A573" t="s">
        <v>178</v>
      </c>
      <c r="B573" t="s">
        <v>768</v>
      </c>
      <c r="C573" t="s">
        <v>199</v>
      </c>
      <c r="D573" s="20">
        <v>4390.08</v>
      </c>
      <c r="E573">
        <v>0</v>
      </c>
    </row>
    <row r="574" spans="1:5">
      <c r="A574" t="s">
        <v>179</v>
      </c>
      <c r="B574" t="s">
        <v>769</v>
      </c>
      <c r="C574" t="s">
        <v>199</v>
      </c>
      <c r="D574" s="20">
        <v>22077.119999999999</v>
      </c>
      <c r="E574">
        <v>0</v>
      </c>
    </row>
    <row r="575" spans="1:5">
      <c r="A575" t="s">
        <v>179</v>
      </c>
      <c r="B575" t="s">
        <v>770</v>
      </c>
      <c r="C575" t="s">
        <v>199</v>
      </c>
      <c r="D575" s="20">
        <v>22401.919999999998</v>
      </c>
      <c r="E575">
        <v>0</v>
      </c>
    </row>
    <row r="576" spans="1:5">
      <c r="A576" t="s">
        <v>179</v>
      </c>
      <c r="B576" t="s">
        <v>771</v>
      </c>
      <c r="C576" t="s">
        <v>199</v>
      </c>
      <c r="D576">
        <v>0</v>
      </c>
      <c r="E576" s="20">
        <v>24357.56</v>
      </c>
    </row>
    <row r="577" spans="1:5">
      <c r="A577" t="s">
        <v>179</v>
      </c>
      <c r="B577" t="s">
        <v>772</v>
      </c>
      <c r="C577" t="s">
        <v>199</v>
      </c>
      <c r="D577" s="20">
        <v>16801.439999999999</v>
      </c>
      <c r="E577">
        <v>0</v>
      </c>
    </row>
    <row r="578" spans="1:5">
      <c r="A578" t="s">
        <v>179</v>
      </c>
      <c r="B578" t="s">
        <v>773</v>
      </c>
      <c r="C578" t="s">
        <v>199</v>
      </c>
      <c r="D578" s="20">
        <v>18286.7</v>
      </c>
      <c r="E578" s="20">
        <v>19791.919999999998</v>
      </c>
    </row>
    <row r="579" spans="1:5">
      <c r="A579" t="s">
        <v>179</v>
      </c>
      <c r="B579" t="s">
        <v>774</v>
      </c>
      <c r="C579" t="s">
        <v>199</v>
      </c>
      <c r="D579" s="20">
        <v>7785.46</v>
      </c>
      <c r="E579">
        <v>0</v>
      </c>
    </row>
    <row r="580" spans="1:5">
      <c r="A580" t="s">
        <v>179</v>
      </c>
      <c r="B580" t="s">
        <v>775</v>
      </c>
      <c r="C580" t="s">
        <v>199</v>
      </c>
      <c r="D580" s="20">
        <v>15498.76</v>
      </c>
      <c r="E580">
        <v>0</v>
      </c>
    </row>
    <row r="581" spans="1:5">
      <c r="A581" t="s">
        <v>179</v>
      </c>
      <c r="B581" t="s">
        <v>776</v>
      </c>
      <c r="C581" t="s">
        <v>199</v>
      </c>
      <c r="D581">
        <v>0</v>
      </c>
      <c r="E581" s="20">
        <v>23693</v>
      </c>
    </row>
    <row r="582" spans="1:5">
      <c r="A582" t="s">
        <v>179</v>
      </c>
      <c r="B582" t="s">
        <v>777</v>
      </c>
      <c r="C582" t="s">
        <v>199</v>
      </c>
      <c r="D582" s="20">
        <v>4858.3599999999997</v>
      </c>
      <c r="E582">
        <v>0</v>
      </c>
    </row>
    <row r="583" spans="1:5">
      <c r="A583" t="s">
        <v>179</v>
      </c>
      <c r="B583" t="s">
        <v>778</v>
      </c>
      <c r="C583" t="s">
        <v>199</v>
      </c>
      <c r="D583" s="20">
        <v>4858.3599999999997</v>
      </c>
      <c r="E583">
        <v>0</v>
      </c>
    </row>
    <row r="584" spans="1:5">
      <c r="A584" t="s">
        <v>179</v>
      </c>
      <c r="B584" t="s">
        <v>779</v>
      </c>
      <c r="C584" t="s">
        <v>199</v>
      </c>
      <c r="D584" s="20">
        <v>15733.01</v>
      </c>
      <c r="E584">
        <v>0</v>
      </c>
    </row>
    <row r="585" spans="1:5">
      <c r="A585" t="s">
        <v>179</v>
      </c>
      <c r="B585" t="s">
        <v>780</v>
      </c>
      <c r="C585" t="s">
        <v>199</v>
      </c>
      <c r="D585" s="20">
        <v>29309.95</v>
      </c>
      <c r="E585">
        <v>0</v>
      </c>
    </row>
    <row r="586" spans="1:5">
      <c r="A586" t="s">
        <v>179</v>
      </c>
      <c r="B586" t="s">
        <v>781</v>
      </c>
      <c r="C586" t="s">
        <v>199</v>
      </c>
      <c r="D586">
        <v>0</v>
      </c>
      <c r="E586" s="20">
        <v>5067</v>
      </c>
    </row>
    <row r="587" spans="1:5">
      <c r="A587" t="s">
        <v>179</v>
      </c>
      <c r="B587" t="s">
        <v>782</v>
      </c>
      <c r="C587" t="s">
        <v>199</v>
      </c>
      <c r="D587" s="20">
        <v>10386.98</v>
      </c>
      <c r="E587">
        <v>0</v>
      </c>
    </row>
    <row r="588" spans="1:5">
      <c r="A588" t="s">
        <v>179</v>
      </c>
      <c r="B588" t="s">
        <v>783</v>
      </c>
      <c r="C588" t="s">
        <v>199</v>
      </c>
      <c r="D588" s="20">
        <v>7790.23</v>
      </c>
      <c r="E588">
        <v>0</v>
      </c>
    </row>
    <row r="589" spans="1:5">
      <c r="A589" t="s">
        <v>179</v>
      </c>
      <c r="B589" t="s">
        <v>784</v>
      </c>
      <c r="C589" t="s">
        <v>199</v>
      </c>
      <c r="D589">
        <v>0</v>
      </c>
      <c r="E589" s="20">
        <v>14038.32</v>
      </c>
    </row>
    <row r="590" spans="1:5">
      <c r="A590" t="s">
        <v>179</v>
      </c>
      <c r="B590" t="s">
        <v>785</v>
      </c>
      <c r="C590" t="s">
        <v>199</v>
      </c>
      <c r="D590" s="20">
        <v>83575.23</v>
      </c>
      <c r="E590">
        <v>0</v>
      </c>
    </row>
    <row r="591" spans="1:5">
      <c r="A591" t="s">
        <v>179</v>
      </c>
      <c r="B591" t="s">
        <v>786</v>
      </c>
      <c r="C591" t="s">
        <v>199</v>
      </c>
      <c r="D591" s="20">
        <v>7920.03</v>
      </c>
      <c r="E591" s="20">
        <v>54995.6</v>
      </c>
    </row>
    <row r="592" spans="1:5">
      <c r="A592" t="s">
        <v>179</v>
      </c>
      <c r="B592" t="s">
        <v>787</v>
      </c>
      <c r="C592" t="s">
        <v>199</v>
      </c>
      <c r="D592" s="20">
        <v>16881.48</v>
      </c>
      <c r="E592">
        <v>0</v>
      </c>
    </row>
    <row r="593" spans="1:5">
      <c r="A593" t="s">
        <v>179</v>
      </c>
      <c r="B593" t="s">
        <v>788</v>
      </c>
      <c r="C593" t="s">
        <v>199</v>
      </c>
      <c r="D593" s="20">
        <v>8681.9</v>
      </c>
      <c r="E593">
        <v>0</v>
      </c>
    </row>
    <row r="594" spans="1:5">
      <c r="A594" t="s">
        <v>179</v>
      </c>
      <c r="B594" t="s">
        <v>789</v>
      </c>
      <c r="C594" t="s">
        <v>199</v>
      </c>
      <c r="D594" s="20">
        <v>7234.92</v>
      </c>
      <c r="E594">
        <v>0</v>
      </c>
    </row>
    <row r="595" spans="1:5">
      <c r="A595" t="s">
        <v>179</v>
      </c>
      <c r="B595" t="s">
        <v>790</v>
      </c>
      <c r="C595" t="s">
        <v>199</v>
      </c>
      <c r="D595">
        <v>0</v>
      </c>
      <c r="E595" s="20">
        <v>76560</v>
      </c>
    </row>
    <row r="596" spans="1:5">
      <c r="A596" t="s">
        <v>179</v>
      </c>
      <c r="B596" t="s">
        <v>791</v>
      </c>
      <c r="C596" t="s">
        <v>199</v>
      </c>
      <c r="D596" s="20">
        <v>75655.199999999997</v>
      </c>
      <c r="E596" s="20">
        <v>84243.839999999997</v>
      </c>
    </row>
    <row r="597" spans="1:5">
      <c r="A597" t="s">
        <v>179</v>
      </c>
      <c r="B597" t="s">
        <v>792</v>
      </c>
      <c r="C597" t="s">
        <v>199</v>
      </c>
      <c r="D597" s="20">
        <v>83575.23</v>
      </c>
      <c r="E597" s="20">
        <v>102172.8</v>
      </c>
    </row>
    <row r="598" spans="1:5">
      <c r="A598" t="s">
        <v>179</v>
      </c>
      <c r="B598" t="s">
        <v>793</v>
      </c>
      <c r="C598" t="s">
        <v>199</v>
      </c>
      <c r="D598">
        <v>0</v>
      </c>
      <c r="E598" s="20">
        <v>22089.88</v>
      </c>
    </row>
    <row r="599" spans="1:5">
      <c r="A599" t="s">
        <v>179</v>
      </c>
      <c r="B599" t="s">
        <v>794</v>
      </c>
      <c r="C599" t="s">
        <v>199</v>
      </c>
      <c r="D599">
        <v>0</v>
      </c>
      <c r="E599" s="20">
        <v>13409.6</v>
      </c>
    </row>
    <row r="600" spans="1:5">
      <c r="A600" t="s">
        <v>179</v>
      </c>
      <c r="B600" t="s">
        <v>795</v>
      </c>
      <c r="C600" t="s">
        <v>199</v>
      </c>
      <c r="D600" s="20">
        <v>3701.61</v>
      </c>
      <c r="E600">
        <v>0</v>
      </c>
    </row>
    <row r="601" spans="1:5">
      <c r="A601" t="s">
        <v>179</v>
      </c>
      <c r="B601" t="s">
        <v>796</v>
      </c>
      <c r="C601" t="s">
        <v>199</v>
      </c>
      <c r="D601" s="20">
        <v>3701.61</v>
      </c>
      <c r="E601">
        <v>0</v>
      </c>
    </row>
    <row r="602" spans="1:5">
      <c r="A602" t="s">
        <v>179</v>
      </c>
      <c r="B602" t="s">
        <v>797</v>
      </c>
      <c r="C602" t="s">
        <v>199</v>
      </c>
      <c r="D602" s="20">
        <v>3701.61</v>
      </c>
      <c r="E602">
        <v>0</v>
      </c>
    </row>
    <row r="603" spans="1:5">
      <c r="A603" t="s">
        <v>179</v>
      </c>
      <c r="B603" t="s">
        <v>798</v>
      </c>
      <c r="C603" t="s">
        <v>199</v>
      </c>
      <c r="D603" s="20">
        <v>3701.61</v>
      </c>
      <c r="E603">
        <v>0</v>
      </c>
    </row>
    <row r="604" spans="1:5">
      <c r="A604" t="s">
        <v>179</v>
      </c>
      <c r="B604" t="s">
        <v>799</v>
      </c>
      <c r="C604" t="s">
        <v>199</v>
      </c>
      <c r="D604" s="20">
        <v>3701.61</v>
      </c>
      <c r="E604">
        <v>0</v>
      </c>
    </row>
    <row r="605" spans="1:5">
      <c r="A605" t="s">
        <v>179</v>
      </c>
      <c r="B605" t="s">
        <v>800</v>
      </c>
      <c r="C605" t="s">
        <v>199</v>
      </c>
      <c r="D605" s="20">
        <v>193878.96</v>
      </c>
      <c r="E605">
        <v>0</v>
      </c>
    </row>
    <row r="606" spans="1:5">
      <c r="A606" t="s">
        <v>179</v>
      </c>
      <c r="B606" t="s">
        <v>801</v>
      </c>
      <c r="C606" t="s">
        <v>199</v>
      </c>
      <c r="D606">
        <v>0</v>
      </c>
      <c r="E606" s="20">
        <v>12224.08</v>
      </c>
    </row>
    <row r="607" spans="1:5">
      <c r="A607" t="s">
        <v>179</v>
      </c>
      <c r="B607" t="s">
        <v>802</v>
      </c>
      <c r="C607" t="s">
        <v>199</v>
      </c>
      <c r="D607" s="20">
        <v>4079.95</v>
      </c>
      <c r="E607">
        <v>0</v>
      </c>
    </row>
    <row r="608" spans="1:5">
      <c r="A608" t="s">
        <v>179</v>
      </c>
      <c r="B608" t="s">
        <v>803</v>
      </c>
      <c r="C608" t="s">
        <v>199</v>
      </c>
      <c r="D608" s="20">
        <v>4079.95</v>
      </c>
      <c r="E608">
        <v>0</v>
      </c>
    </row>
    <row r="609" spans="1:5">
      <c r="A609" t="s">
        <v>179</v>
      </c>
      <c r="B609" t="s">
        <v>804</v>
      </c>
      <c r="C609" t="s">
        <v>199</v>
      </c>
      <c r="D609" s="20">
        <v>4079.95</v>
      </c>
      <c r="E609">
        <v>0</v>
      </c>
    </row>
    <row r="610" spans="1:5">
      <c r="A610" t="s">
        <v>179</v>
      </c>
      <c r="B610" t="s">
        <v>805</v>
      </c>
      <c r="C610" t="s">
        <v>199</v>
      </c>
      <c r="D610" s="20">
        <v>4079.95</v>
      </c>
      <c r="E610">
        <v>0</v>
      </c>
    </row>
    <row r="611" spans="1:5">
      <c r="A611" t="s">
        <v>179</v>
      </c>
      <c r="B611" t="s">
        <v>806</v>
      </c>
      <c r="C611" t="s">
        <v>199</v>
      </c>
      <c r="D611" s="20">
        <v>4079.95</v>
      </c>
      <c r="E611">
        <v>0</v>
      </c>
    </row>
    <row r="612" spans="1:5">
      <c r="A612" t="s">
        <v>179</v>
      </c>
      <c r="B612" t="s">
        <v>807</v>
      </c>
      <c r="C612" t="s">
        <v>199</v>
      </c>
      <c r="D612" s="20">
        <v>4079.95</v>
      </c>
      <c r="E612">
        <v>0</v>
      </c>
    </row>
    <row r="613" spans="1:5">
      <c r="A613" t="s">
        <v>179</v>
      </c>
      <c r="B613" t="s">
        <v>808</v>
      </c>
      <c r="C613" t="s">
        <v>199</v>
      </c>
      <c r="D613" s="20">
        <v>4079.95</v>
      </c>
      <c r="E613">
        <v>0</v>
      </c>
    </row>
    <row r="614" spans="1:5">
      <c r="A614" t="s">
        <v>179</v>
      </c>
      <c r="B614" t="s">
        <v>809</v>
      </c>
      <c r="C614" t="s">
        <v>199</v>
      </c>
      <c r="D614" s="20">
        <v>4079.95</v>
      </c>
      <c r="E614">
        <v>0</v>
      </c>
    </row>
    <row r="615" spans="1:5">
      <c r="A615" t="s">
        <v>179</v>
      </c>
      <c r="B615" t="s">
        <v>810</v>
      </c>
      <c r="C615" t="s">
        <v>199</v>
      </c>
      <c r="D615" s="20">
        <v>6479.76</v>
      </c>
      <c r="E615">
        <v>0</v>
      </c>
    </row>
    <row r="616" spans="1:5">
      <c r="A616" t="s">
        <v>179</v>
      </c>
      <c r="B616" t="s">
        <v>811</v>
      </c>
      <c r="C616" t="s">
        <v>199</v>
      </c>
      <c r="D616" s="20">
        <v>6479.76</v>
      </c>
      <c r="E616">
        <v>0</v>
      </c>
    </row>
    <row r="617" spans="1:5">
      <c r="A617" t="s">
        <v>179</v>
      </c>
      <c r="B617" t="s">
        <v>812</v>
      </c>
      <c r="C617" t="s">
        <v>199</v>
      </c>
      <c r="D617" s="20">
        <v>6479.76</v>
      </c>
      <c r="E617">
        <v>0</v>
      </c>
    </row>
    <row r="618" spans="1:5">
      <c r="A618" t="s">
        <v>179</v>
      </c>
      <c r="B618" t="s">
        <v>813</v>
      </c>
      <c r="C618" t="s">
        <v>199</v>
      </c>
      <c r="D618" s="20">
        <v>6479.76</v>
      </c>
      <c r="E618" s="20">
        <v>8099.7</v>
      </c>
    </row>
    <row r="619" spans="1:5">
      <c r="A619" t="s">
        <v>179</v>
      </c>
      <c r="B619" t="s">
        <v>814</v>
      </c>
      <c r="C619" t="s">
        <v>199</v>
      </c>
      <c r="D619" s="20">
        <v>6479.76</v>
      </c>
      <c r="E619" s="20">
        <v>7559.72</v>
      </c>
    </row>
    <row r="620" spans="1:5">
      <c r="A620" t="s">
        <v>179</v>
      </c>
      <c r="B620" t="s">
        <v>815</v>
      </c>
      <c r="C620" t="s">
        <v>199</v>
      </c>
      <c r="D620" s="20">
        <v>6479.76</v>
      </c>
      <c r="E620" s="20">
        <v>4859.82</v>
      </c>
    </row>
    <row r="621" spans="1:5">
      <c r="A621" t="s">
        <v>179</v>
      </c>
      <c r="B621" t="s">
        <v>816</v>
      </c>
      <c r="C621" t="s">
        <v>199</v>
      </c>
      <c r="D621" s="20">
        <v>15389.43</v>
      </c>
      <c r="E621">
        <v>0</v>
      </c>
    </row>
    <row r="622" spans="1:5">
      <c r="A622" t="s">
        <v>179</v>
      </c>
      <c r="B622" t="s">
        <v>817</v>
      </c>
      <c r="C622" t="s">
        <v>199</v>
      </c>
      <c r="D622" s="20">
        <v>17819.34</v>
      </c>
      <c r="E622">
        <v>0</v>
      </c>
    </row>
    <row r="623" spans="1:5">
      <c r="A623" t="s">
        <v>179</v>
      </c>
      <c r="B623" t="s">
        <v>818</v>
      </c>
      <c r="C623" t="s">
        <v>199</v>
      </c>
      <c r="D623" s="20">
        <v>16199.4</v>
      </c>
      <c r="E623">
        <v>0</v>
      </c>
    </row>
    <row r="624" spans="1:5">
      <c r="A624" t="s">
        <v>179</v>
      </c>
      <c r="B624" t="s">
        <v>819</v>
      </c>
      <c r="C624" t="s">
        <v>199</v>
      </c>
      <c r="D624" s="20">
        <v>19439.28</v>
      </c>
      <c r="E624">
        <v>0</v>
      </c>
    </row>
    <row r="625" spans="1:5">
      <c r="A625" t="s">
        <v>179</v>
      </c>
      <c r="B625" t="s">
        <v>820</v>
      </c>
      <c r="C625" t="s">
        <v>199</v>
      </c>
      <c r="D625" s="20">
        <v>6479.76</v>
      </c>
      <c r="E625" s="20">
        <v>5399.8</v>
      </c>
    </row>
    <row r="626" spans="1:5">
      <c r="A626" t="s">
        <v>179</v>
      </c>
      <c r="B626" t="s">
        <v>821</v>
      </c>
      <c r="C626" t="s">
        <v>199</v>
      </c>
      <c r="D626" s="20">
        <v>6479.76</v>
      </c>
      <c r="E626">
        <v>0</v>
      </c>
    </row>
    <row r="627" spans="1:5">
      <c r="A627" t="s">
        <v>179</v>
      </c>
      <c r="B627" t="s">
        <v>822</v>
      </c>
      <c r="C627" t="s">
        <v>199</v>
      </c>
      <c r="D627" s="20">
        <v>6479.76</v>
      </c>
      <c r="E627">
        <v>0</v>
      </c>
    </row>
    <row r="628" spans="1:5">
      <c r="A628" t="s">
        <v>179</v>
      </c>
      <c r="B628" t="s">
        <v>823</v>
      </c>
      <c r="C628" t="s">
        <v>199</v>
      </c>
      <c r="D628" s="20">
        <v>6479.76</v>
      </c>
      <c r="E628">
        <v>0</v>
      </c>
    </row>
    <row r="629" spans="1:5">
      <c r="A629" t="s">
        <v>179</v>
      </c>
      <c r="B629" t="s">
        <v>824</v>
      </c>
      <c r="C629" t="s">
        <v>199</v>
      </c>
      <c r="D629" s="20">
        <v>6479.76</v>
      </c>
      <c r="E629" s="20">
        <v>7559.72</v>
      </c>
    </row>
    <row r="630" spans="1:5">
      <c r="A630" t="s">
        <v>179</v>
      </c>
      <c r="B630" t="s">
        <v>825</v>
      </c>
      <c r="C630" t="s">
        <v>199</v>
      </c>
      <c r="D630" s="20">
        <v>17819.34</v>
      </c>
      <c r="E630">
        <v>0</v>
      </c>
    </row>
    <row r="631" spans="1:5">
      <c r="A631" t="s">
        <v>179</v>
      </c>
      <c r="B631" t="s">
        <v>826</v>
      </c>
      <c r="C631" t="s">
        <v>199</v>
      </c>
      <c r="D631">
        <v>0</v>
      </c>
      <c r="E631">
        <v>309.02</v>
      </c>
    </row>
    <row r="632" spans="1:5">
      <c r="A632" t="s">
        <v>179</v>
      </c>
      <c r="B632" t="s">
        <v>827</v>
      </c>
      <c r="C632" t="s">
        <v>199</v>
      </c>
      <c r="D632" s="20">
        <v>15658.75</v>
      </c>
      <c r="E632">
        <v>0</v>
      </c>
    </row>
    <row r="633" spans="1:5">
      <c r="A633" t="s">
        <v>179</v>
      </c>
      <c r="B633" t="s">
        <v>828</v>
      </c>
      <c r="C633" t="s">
        <v>199</v>
      </c>
      <c r="D633" s="20">
        <v>7565.24</v>
      </c>
      <c r="E633">
        <v>0</v>
      </c>
    </row>
    <row r="634" spans="1:5">
      <c r="A634" t="s">
        <v>179</v>
      </c>
      <c r="B634" t="s">
        <v>829</v>
      </c>
      <c r="C634" t="s">
        <v>199</v>
      </c>
      <c r="D634" s="20">
        <v>6484.49</v>
      </c>
      <c r="E634">
        <v>0</v>
      </c>
    </row>
    <row r="635" spans="1:5">
      <c r="A635" t="s">
        <v>179</v>
      </c>
      <c r="B635" t="s">
        <v>830</v>
      </c>
      <c r="C635" t="s">
        <v>199</v>
      </c>
      <c r="D635" s="20">
        <v>6484.58</v>
      </c>
      <c r="E635">
        <v>0</v>
      </c>
    </row>
    <row r="636" spans="1:5">
      <c r="A636" t="s">
        <v>179</v>
      </c>
      <c r="B636" t="s">
        <v>831</v>
      </c>
      <c r="C636" t="s">
        <v>199</v>
      </c>
      <c r="D636" s="20">
        <v>5403.74</v>
      </c>
      <c r="E636">
        <v>0</v>
      </c>
    </row>
    <row r="637" spans="1:5">
      <c r="A637" t="s">
        <v>179</v>
      </c>
      <c r="B637" t="s">
        <v>832</v>
      </c>
      <c r="C637" t="s">
        <v>199</v>
      </c>
      <c r="D637">
        <v>0</v>
      </c>
      <c r="E637" s="20">
        <v>13425.84</v>
      </c>
    </row>
    <row r="638" spans="1:5">
      <c r="A638" t="s">
        <v>179</v>
      </c>
      <c r="B638" t="s">
        <v>833</v>
      </c>
      <c r="C638" t="s">
        <v>199</v>
      </c>
      <c r="D638">
        <v>533.14</v>
      </c>
      <c r="E638">
        <v>0</v>
      </c>
    </row>
    <row r="639" spans="1:5">
      <c r="A639" t="s">
        <v>179</v>
      </c>
      <c r="B639" t="s">
        <v>834</v>
      </c>
      <c r="C639" t="s">
        <v>199</v>
      </c>
      <c r="D639">
        <v>533.14</v>
      </c>
      <c r="E639">
        <v>0</v>
      </c>
    </row>
    <row r="640" spans="1:5">
      <c r="A640" t="s">
        <v>179</v>
      </c>
      <c r="B640" t="s">
        <v>835</v>
      </c>
      <c r="C640" t="s">
        <v>199</v>
      </c>
      <c r="D640">
        <v>0</v>
      </c>
      <c r="E640" s="20">
        <v>7543.53</v>
      </c>
    </row>
    <row r="641" spans="1:5">
      <c r="A641" t="s">
        <v>179</v>
      </c>
      <c r="B641" t="s">
        <v>836</v>
      </c>
      <c r="C641" t="s">
        <v>199</v>
      </c>
      <c r="D641">
        <v>0</v>
      </c>
      <c r="E641" s="20">
        <v>20239.330000000002</v>
      </c>
    </row>
    <row r="642" spans="1:5">
      <c r="A642" t="s">
        <v>179</v>
      </c>
      <c r="B642" t="s">
        <v>837</v>
      </c>
      <c r="C642" t="s">
        <v>199</v>
      </c>
      <c r="D642" s="20">
        <v>20248.38</v>
      </c>
      <c r="E642">
        <v>0</v>
      </c>
    </row>
    <row r="643" spans="1:5">
      <c r="A643" t="s">
        <v>179</v>
      </c>
      <c r="B643" t="s">
        <v>838</v>
      </c>
      <c r="C643" t="s">
        <v>199</v>
      </c>
      <c r="D643" s="20">
        <v>5760.1</v>
      </c>
      <c r="E643">
        <v>0</v>
      </c>
    </row>
    <row r="644" spans="1:5">
      <c r="A644" t="s">
        <v>179</v>
      </c>
      <c r="B644" t="s">
        <v>839</v>
      </c>
      <c r="C644" t="s">
        <v>199</v>
      </c>
      <c r="D644">
        <v>0</v>
      </c>
      <c r="E644" s="20">
        <v>2074.08</v>
      </c>
    </row>
    <row r="645" spans="1:5">
      <c r="A645" t="s">
        <v>180</v>
      </c>
      <c r="B645" t="s">
        <v>840</v>
      </c>
      <c r="C645" t="s">
        <v>199</v>
      </c>
      <c r="D645" s="20">
        <v>3862.8</v>
      </c>
      <c r="E645">
        <v>0</v>
      </c>
    </row>
    <row r="646" spans="1:5">
      <c r="A646" t="s">
        <v>181</v>
      </c>
      <c r="B646" t="s">
        <v>841</v>
      </c>
      <c r="C646" t="s">
        <v>199</v>
      </c>
      <c r="D646" s="20">
        <v>5823.95</v>
      </c>
      <c r="E646">
        <v>0</v>
      </c>
    </row>
    <row r="647" spans="1:5">
      <c r="A647" t="s">
        <v>181</v>
      </c>
      <c r="B647" t="s">
        <v>842</v>
      </c>
      <c r="C647" t="s">
        <v>199</v>
      </c>
      <c r="D647" s="20">
        <v>4666.54</v>
      </c>
      <c r="E647">
        <v>0</v>
      </c>
    </row>
    <row r="648" spans="1:5">
      <c r="A648" t="s">
        <v>181</v>
      </c>
      <c r="B648" t="s">
        <v>843</v>
      </c>
      <c r="C648" t="s">
        <v>199</v>
      </c>
      <c r="D648" s="20">
        <v>5358.27</v>
      </c>
      <c r="E648">
        <v>0</v>
      </c>
    </row>
    <row r="649" spans="1:5">
      <c r="A649" t="s">
        <v>181</v>
      </c>
      <c r="B649" t="s">
        <v>844</v>
      </c>
      <c r="C649" t="s">
        <v>199</v>
      </c>
      <c r="D649" s="20">
        <v>3440.95</v>
      </c>
      <c r="E649">
        <v>0</v>
      </c>
    </row>
    <row r="650" spans="1:5">
      <c r="A650" t="s">
        <v>181</v>
      </c>
      <c r="B650" t="s">
        <v>845</v>
      </c>
      <c r="C650" t="s">
        <v>199</v>
      </c>
      <c r="D650" s="20">
        <v>4302</v>
      </c>
      <c r="E650">
        <v>0</v>
      </c>
    </row>
    <row r="651" spans="1:5">
      <c r="A651" t="s">
        <v>181</v>
      </c>
      <c r="B651" t="s">
        <v>846</v>
      </c>
      <c r="C651" t="s">
        <v>199</v>
      </c>
      <c r="D651" s="20">
        <v>4592</v>
      </c>
      <c r="E651">
        <v>0</v>
      </c>
    </row>
    <row r="652" spans="1:5">
      <c r="A652" t="s">
        <v>181</v>
      </c>
      <c r="B652" t="s">
        <v>847</v>
      </c>
      <c r="C652" t="s">
        <v>199</v>
      </c>
      <c r="D652" s="20">
        <v>1837.44</v>
      </c>
      <c r="E652">
        <v>0</v>
      </c>
    </row>
    <row r="653" spans="1:5">
      <c r="A653" t="s">
        <v>181</v>
      </c>
      <c r="B653" t="s">
        <v>848</v>
      </c>
      <c r="C653" t="s">
        <v>199</v>
      </c>
      <c r="D653" s="20">
        <v>1837.44</v>
      </c>
      <c r="E653">
        <v>0</v>
      </c>
    </row>
    <row r="654" spans="1:5">
      <c r="A654" t="s">
        <v>181</v>
      </c>
      <c r="B654" t="s">
        <v>849</v>
      </c>
      <c r="C654" t="s">
        <v>199</v>
      </c>
      <c r="D654" s="20">
        <v>1837.44</v>
      </c>
      <c r="E654">
        <v>0</v>
      </c>
    </row>
    <row r="655" spans="1:5">
      <c r="A655" t="s">
        <v>181</v>
      </c>
      <c r="B655" t="s">
        <v>850</v>
      </c>
      <c r="C655" t="s">
        <v>199</v>
      </c>
      <c r="D655" s="20">
        <v>1664</v>
      </c>
      <c r="E655">
        <v>0</v>
      </c>
    </row>
    <row r="656" spans="1:5">
      <c r="A656" t="s">
        <v>181</v>
      </c>
      <c r="B656" t="s">
        <v>851</v>
      </c>
      <c r="C656" t="s">
        <v>199</v>
      </c>
      <c r="D656" s="20">
        <v>3240</v>
      </c>
      <c r="E656">
        <v>0</v>
      </c>
    </row>
    <row r="657" spans="1:5">
      <c r="A657" t="s">
        <v>181</v>
      </c>
      <c r="B657" t="s">
        <v>852</v>
      </c>
      <c r="C657" t="s">
        <v>199</v>
      </c>
      <c r="D657" s="20">
        <v>4374</v>
      </c>
      <c r="E657">
        <v>0</v>
      </c>
    </row>
    <row r="658" spans="1:5">
      <c r="A658" t="s">
        <v>181</v>
      </c>
      <c r="B658" t="s">
        <v>847</v>
      </c>
      <c r="C658" t="s">
        <v>199</v>
      </c>
      <c r="D658" s="20">
        <v>1989.11</v>
      </c>
      <c r="E658">
        <v>0</v>
      </c>
    </row>
    <row r="659" spans="1:5">
      <c r="A659" t="s">
        <v>181</v>
      </c>
      <c r="B659" t="s">
        <v>853</v>
      </c>
      <c r="C659" t="s">
        <v>199</v>
      </c>
      <c r="D659" s="20">
        <v>1989.11</v>
      </c>
      <c r="E659">
        <v>0</v>
      </c>
    </row>
    <row r="660" spans="1:5">
      <c r="A660" t="s">
        <v>181</v>
      </c>
      <c r="B660" t="s">
        <v>854</v>
      </c>
      <c r="C660" t="s">
        <v>199</v>
      </c>
      <c r="D660" s="20">
        <v>1989.11</v>
      </c>
      <c r="E660">
        <v>0</v>
      </c>
    </row>
    <row r="661" spans="1:5">
      <c r="A661" t="s">
        <v>181</v>
      </c>
      <c r="B661" t="s">
        <v>855</v>
      </c>
      <c r="C661" t="s">
        <v>199</v>
      </c>
      <c r="D661">
        <v>553.25</v>
      </c>
      <c r="E661">
        <v>0</v>
      </c>
    </row>
    <row r="662" spans="1:5">
      <c r="A662" t="s">
        <v>181</v>
      </c>
      <c r="B662" t="s">
        <v>856</v>
      </c>
      <c r="C662" t="s">
        <v>199</v>
      </c>
      <c r="D662">
        <v>553.25</v>
      </c>
      <c r="E662">
        <v>0</v>
      </c>
    </row>
    <row r="663" spans="1:5">
      <c r="A663" t="s">
        <v>181</v>
      </c>
      <c r="B663" t="s">
        <v>857</v>
      </c>
      <c r="C663" t="s">
        <v>199</v>
      </c>
      <c r="D663" s="20">
        <v>2307.2399999999998</v>
      </c>
      <c r="E663">
        <v>0</v>
      </c>
    </row>
    <row r="664" spans="1:5">
      <c r="A664" t="s">
        <v>181</v>
      </c>
      <c r="B664" t="s">
        <v>858</v>
      </c>
      <c r="C664" t="s">
        <v>199</v>
      </c>
      <c r="D664" s="20">
        <v>2154.9899999999998</v>
      </c>
      <c r="E664">
        <v>0</v>
      </c>
    </row>
    <row r="665" spans="1:5">
      <c r="A665" t="s">
        <v>181</v>
      </c>
      <c r="B665" t="s">
        <v>859</v>
      </c>
      <c r="C665" t="s">
        <v>199</v>
      </c>
      <c r="D665" s="20">
        <v>2592.6</v>
      </c>
      <c r="E665">
        <v>0</v>
      </c>
    </row>
    <row r="666" spans="1:5">
      <c r="A666" t="s">
        <v>181</v>
      </c>
      <c r="B666" t="s">
        <v>860</v>
      </c>
      <c r="C666" t="s">
        <v>199</v>
      </c>
      <c r="D666" s="20">
        <v>20346.72</v>
      </c>
      <c r="E666">
        <v>0</v>
      </c>
    </row>
    <row r="667" spans="1:5">
      <c r="A667" t="s">
        <v>182</v>
      </c>
      <c r="B667" t="s">
        <v>861</v>
      </c>
      <c r="C667" t="s">
        <v>199</v>
      </c>
      <c r="D667">
        <v>0</v>
      </c>
      <c r="E667">
        <v>519.22</v>
      </c>
    </row>
    <row r="668" spans="1:5">
      <c r="A668" t="s">
        <v>182</v>
      </c>
      <c r="B668" t="s">
        <v>862</v>
      </c>
      <c r="C668" t="s">
        <v>199</v>
      </c>
      <c r="D668" s="20">
        <v>7344</v>
      </c>
      <c r="E668">
        <v>0</v>
      </c>
    </row>
    <row r="669" spans="1:5">
      <c r="A669" t="s">
        <v>183</v>
      </c>
      <c r="B669" t="s">
        <v>863</v>
      </c>
      <c r="C669" t="s">
        <v>199</v>
      </c>
      <c r="D669">
        <v>0</v>
      </c>
      <c r="E669" s="20">
        <v>21142.16</v>
      </c>
    </row>
    <row r="670" spans="1:5">
      <c r="A670" t="s">
        <v>183</v>
      </c>
      <c r="B670" t="s">
        <v>864</v>
      </c>
      <c r="C670" t="s">
        <v>199</v>
      </c>
      <c r="D670" s="20">
        <v>15299.82</v>
      </c>
      <c r="E670">
        <v>0</v>
      </c>
    </row>
    <row r="671" spans="1:5">
      <c r="A671" t="s">
        <v>183</v>
      </c>
      <c r="B671" t="s">
        <v>865</v>
      </c>
      <c r="C671" t="s">
        <v>199</v>
      </c>
      <c r="D671" s="20">
        <v>36564.94</v>
      </c>
      <c r="E671">
        <v>0</v>
      </c>
    </row>
    <row r="672" spans="1:5">
      <c r="A672" t="s">
        <v>183</v>
      </c>
      <c r="B672" t="s">
        <v>866</v>
      </c>
      <c r="C672" t="s">
        <v>199</v>
      </c>
      <c r="D672" s="20">
        <v>20399.759999999998</v>
      </c>
      <c r="E672">
        <v>0</v>
      </c>
    </row>
    <row r="673" spans="1:5">
      <c r="A673" t="s">
        <v>183</v>
      </c>
      <c r="B673" t="s">
        <v>867</v>
      </c>
      <c r="C673" t="s">
        <v>199</v>
      </c>
      <c r="D673" s="20">
        <v>15897.8</v>
      </c>
      <c r="E673">
        <v>0</v>
      </c>
    </row>
    <row r="674" spans="1:5">
      <c r="A674" t="s">
        <v>183</v>
      </c>
      <c r="B674" t="s">
        <v>868</v>
      </c>
      <c r="C674" t="s">
        <v>199</v>
      </c>
      <c r="D674" s="20">
        <v>45657.599999999999</v>
      </c>
      <c r="E674">
        <v>0</v>
      </c>
    </row>
    <row r="675" spans="1:5">
      <c r="A675" t="s">
        <v>183</v>
      </c>
      <c r="B675" t="s">
        <v>869</v>
      </c>
      <c r="C675" t="s">
        <v>199</v>
      </c>
      <c r="D675">
        <v>0</v>
      </c>
      <c r="E675" s="20">
        <v>60893.04</v>
      </c>
    </row>
    <row r="676" spans="1:5">
      <c r="A676" t="s">
        <v>183</v>
      </c>
      <c r="B676" t="s">
        <v>870</v>
      </c>
      <c r="C676" t="s">
        <v>199</v>
      </c>
      <c r="D676" s="20">
        <v>91315.199999999997</v>
      </c>
      <c r="E676">
        <v>0</v>
      </c>
    </row>
    <row r="677" spans="1:5">
      <c r="A677" t="s">
        <v>183</v>
      </c>
      <c r="B677" t="s">
        <v>871</v>
      </c>
      <c r="C677" t="s">
        <v>199</v>
      </c>
      <c r="D677" s="20">
        <v>32398.799999999999</v>
      </c>
      <c r="E677" s="20">
        <v>36012.199999999997</v>
      </c>
    </row>
    <row r="678" spans="1:5">
      <c r="A678" t="s">
        <v>183</v>
      </c>
      <c r="B678" t="s">
        <v>872</v>
      </c>
      <c r="C678" t="s">
        <v>199</v>
      </c>
      <c r="D678">
        <v>0</v>
      </c>
      <c r="E678" s="20">
        <v>32099.52</v>
      </c>
    </row>
    <row r="679" spans="1:5">
      <c r="A679" t="s">
        <v>183</v>
      </c>
      <c r="B679" t="s">
        <v>873</v>
      </c>
      <c r="C679" t="s">
        <v>199</v>
      </c>
      <c r="D679" s="20">
        <v>73080</v>
      </c>
      <c r="E679">
        <v>0</v>
      </c>
    </row>
    <row r="680" spans="1:5">
      <c r="A680" t="s">
        <v>183</v>
      </c>
      <c r="B680" t="s">
        <v>874</v>
      </c>
      <c r="C680" t="s">
        <v>199</v>
      </c>
      <c r="D680" s="20">
        <v>24360</v>
      </c>
      <c r="E680">
        <v>0</v>
      </c>
    </row>
    <row r="681" spans="1:5">
      <c r="A681" t="s">
        <v>183</v>
      </c>
      <c r="B681" t="s">
        <v>875</v>
      </c>
      <c r="C681" t="s">
        <v>199</v>
      </c>
      <c r="D681" s="20">
        <v>47920.51</v>
      </c>
      <c r="E681">
        <v>0</v>
      </c>
    </row>
    <row r="682" spans="1:5">
      <c r="A682" t="s">
        <v>183</v>
      </c>
      <c r="B682" t="s">
        <v>876</v>
      </c>
      <c r="C682" t="s">
        <v>199</v>
      </c>
      <c r="D682" s="20">
        <v>47920.44</v>
      </c>
      <c r="E682">
        <v>0</v>
      </c>
    </row>
    <row r="683" spans="1:5">
      <c r="A683" t="s">
        <v>183</v>
      </c>
      <c r="B683" t="s">
        <v>877</v>
      </c>
      <c r="C683" t="s">
        <v>199</v>
      </c>
      <c r="D683" s="20">
        <v>7865.91</v>
      </c>
      <c r="E683">
        <v>0</v>
      </c>
    </row>
    <row r="684" spans="1:5">
      <c r="A684" t="s">
        <v>183</v>
      </c>
      <c r="B684" t="s">
        <v>878</v>
      </c>
      <c r="C684" t="s">
        <v>199</v>
      </c>
      <c r="D684" s="20">
        <v>7865.91</v>
      </c>
      <c r="E684">
        <v>0</v>
      </c>
    </row>
    <row r="685" spans="1:5">
      <c r="A685" t="s">
        <v>183</v>
      </c>
      <c r="B685" t="s">
        <v>879</v>
      </c>
      <c r="C685" t="s">
        <v>199</v>
      </c>
      <c r="D685" s="20">
        <v>34702.559999999998</v>
      </c>
      <c r="E685">
        <v>0</v>
      </c>
    </row>
    <row r="686" spans="1:5">
      <c r="A686" t="s">
        <v>183</v>
      </c>
      <c r="B686" t="s">
        <v>880</v>
      </c>
      <c r="C686" t="s">
        <v>199</v>
      </c>
      <c r="D686" s="20">
        <v>30676.25</v>
      </c>
      <c r="E686">
        <v>0</v>
      </c>
    </row>
    <row r="687" spans="1:5">
      <c r="A687" t="s">
        <v>183</v>
      </c>
      <c r="B687" t="s">
        <v>881</v>
      </c>
      <c r="C687" t="s">
        <v>199</v>
      </c>
      <c r="D687" s="20">
        <v>10073.76</v>
      </c>
      <c r="E687">
        <v>0</v>
      </c>
    </row>
    <row r="688" spans="1:5">
      <c r="A688" t="s">
        <v>183</v>
      </c>
      <c r="B688" t="s">
        <v>882</v>
      </c>
      <c r="C688" t="s">
        <v>199</v>
      </c>
      <c r="D688" s="20">
        <v>9157.9699999999993</v>
      </c>
      <c r="E688">
        <v>0</v>
      </c>
    </row>
    <row r="689" spans="1:5">
      <c r="A689" t="s">
        <v>183</v>
      </c>
      <c r="B689" t="s">
        <v>883</v>
      </c>
      <c r="C689" t="s">
        <v>199</v>
      </c>
      <c r="D689" s="20">
        <v>21979.119999999999</v>
      </c>
      <c r="E689">
        <v>0</v>
      </c>
    </row>
    <row r="690" spans="1:5">
      <c r="A690" t="s">
        <v>183</v>
      </c>
      <c r="B690" t="s">
        <v>884</v>
      </c>
      <c r="C690" t="s">
        <v>199</v>
      </c>
      <c r="D690" s="20">
        <v>12783.29</v>
      </c>
      <c r="E690">
        <v>0</v>
      </c>
    </row>
    <row r="691" spans="1:5">
      <c r="A691" t="s">
        <v>183</v>
      </c>
      <c r="B691" t="s">
        <v>885</v>
      </c>
      <c r="C691" t="s">
        <v>199</v>
      </c>
      <c r="D691" s="20">
        <v>6767.63</v>
      </c>
      <c r="E691">
        <v>0</v>
      </c>
    </row>
    <row r="692" spans="1:5">
      <c r="A692" t="s">
        <v>183</v>
      </c>
      <c r="B692" t="s">
        <v>886</v>
      </c>
      <c r="C692" t="s">
        <v>199</v>
      </c>
      <c r="D692" s="20">
        <v>15039.17</v>
      </c>
      <c r="E692">
        <v>0</v>
      </c>
    </row>
    <row r="693" spans="1:5">
      <c r="A693" t="s">
        <v>183</v>
      </c>
      <c r="B693" t="s">
        <v>887</v>
      </c>
      <c r="C693" t="s">
        <v>199</v>
      </c>
      <c r="D693" s="20">
        <v>12783.29</v>
      </c>
      <c r="E693">
        <v>0</v>
      </c>
    </row>
    <row r="694" spans="1:5">
      <c r="A694" t="s">
        <v>183</v>
      </c>
      <c r="B694" t="s">
        <v>888</v>
      </c>
      <c r="C694" t="s">
        <v>199</v>
      </c>
      <c r="D694" s="20">
        <v>15039.17</v>
      </c>
      <c r="E694">
        <v>0</v>
      </c>
    </row>
    <row r="695" spans="1:5">
      <c r="A695" t="s">
        <v>183</v>
      </c>
      <c r="B695" t="s">
        <v>889</v>
      </c>
      <c r="C695" t="s">
        <v>199</v>
      </c>
      <c r="D695" s="20">
        <v>8369.01</v>
      </c>
      <c r="E695">
        <v>0</v>
      </c>
    </row>
    <row r="696" spans="1:5">
      <c r="A696" t="s">
        <v>183</v>
      </c>
      <c r="B696" t="s">
        <v>890</v>
      </c>
      <c r="C696" t="s">
        <v>199</v>
      </c>
      <c r="D696">
        <v>0</v>
      </c>
      <c r="E696" s="20">
        <v>5812.16</v>
      </c>
    </row>
    <row r="697" spans="1:5">
      <c r="A697" t="s">
        <v>183</v>
      </c>
      <c r="B697" t="s">
        <v>891</v>
      </c>
      <c r="C697" t="s">
        <v>199</v>
      </c>
      <c r="D697">
        <v>0</v>
      </c>
      <c r="E697" s="20">
        <v>12109.24</v>
      </c>
    </row>
    <row r="698" spans="1:5">
      <c r="A698" t="s">
        <v>183</v>
      </c>
      <c r="B698" t="s">
        <v>892</v>
      </c>
      <c r="C698" t="s">
        <v>199</v>
      </c>
      <c r="D698" s="20">
        <v>77276.639999999999</v>
      </c>
      <c r="E698">
        <v>0</v>
      </c>
    </row>
    <row r="699" spans="1:5">
      <c r="A699" t="s">
        <v>183</v>
      </c>
      <c r="B699" t="s">
        <v>893</v>
      </c>
      <c r="C699" t="s">
        <v>199</v>
      </c>
      <c r="D699" s="20">
        <v>76927.649999999994</v>
      </c>
      <c r="E699">
        <v>0</v>
      </c>
    </row>
    <row r="700" spans="1:5">
      <c r="A700" t="s">
        <v>183</v>
      </c>
      <c r="B700" t="s">
        <v>894</v>
      </c>
      <c r="C700" t="s">
        <v>199</v>
      </c>
      <c r="D700" s="20">
        <v>37547.67</v>
      </c>
      <c r="E700">
        <v>0</v>
      </c>
    </row>
    <row r="701" spans="1:5">
      <c r="A701" t="s">
        <v>183</v>
      </c>
      <c r="B701" t="s">
        <v>895</v>
      </c>
      <c r="C701" t="s">
        <v>199</v>
      </c>
      <c r="D701" s="20">
        <v>46705.64</v>
      </c>
      <c r="E701">
        <v>0</v>
      </c>
    </row>
    <row r="702" spans="1:5">
      <c r="A702" t="s">
        <v>183</v>
      </c>
      <c r="B702" t="s">
        <v>896</v>
      </c>
      <c r="C702" t="s">
        <v>199</v>
      </c>
      <c r="D702" s="20">
        <v>34800.28</v>
      </c>
      <c r="E702">
        <v>0</v>
      </c>
    </row>
    <row r="703" spans="1:5">
      <c r="A703" t="s">
        <v>183</v>
      </c>
      <c r="B703" t="s">
        <v>897</v>
      </c>
      <c r="C703" t="s">
        <v>199</v>
      </c>
      <c r="D703" s="20">
        <v>60733.89</v>
      </c>
      <c r="E703">
        <v>0</v>
      </c>
    </row>
    <row r="704" spans="1:5">
      <c r="A704" t="s">
        <v>183</v>
      </c>
      <c r="B704" t="s">
        <v>898</v>
      </c>
      <c r="C704" t="s">
        <v>199</v>
      </c>
      <c r="D704" s="20">
        <v>40976.58</v>
      </c>
      <c r="E704">
        <v>0</v>
      </c>
    </row>
    <row r="705" spans="1:5">
      <c r="A705" t="s">
        <v>183</v>
      </c>
      <c r="B705" t="s">
        <v>899</v>
      </c>
      <c r="C705" t="s">
        <v>199</v>
      </c>
      <c r="D705" s="20">
        <v>94561.34</v>
      </c>
      <c r="E705">
        <v>0</v>
      </c>
    </row>
    <row r="706" spans="1:5">
      <c r="A706" t="s">
        <v>183</v>
      </c>
      <c r="B706" t="s">
        <v>900</v>
      </c>
      <c r="C706" t="s">
        <v>199</v>
      </c>
      <c r="D706" s="20">
        <v>87206.57</v>
      </c>
      <c r="E706">
        <v>0</v>
      </c>
    </row>
    <row r="707" spans="1:5">
      <c r="A707" t="s">
        <v>183</v>
      </c>
      <c r="B707" t="s">
        <v>901</v>
      </c>
      <c r="C707" t="s">
        <v>199</v>
      </c>
      <c r="D707" s="20">
        <v>188081.75</v>
      </c>
      <c r="E707">
        <v>0</v>
      </c>
    </row>
    <row r="708" spans="1:5">
      <c r="A708" t="s">
        <v>183</v>
      </c>
      <c r="B708" t="s">
        <v>902</v>
      </c>
      <c r="C708" t="s">
        <v>199</v>
      </c>
      <c r="D708" s="20">
        <v>24165.68</v>
      </c>
      <c r="E708">
        <v>0</v>
      </c>
    </row>
    <row r="709" spans="1:5">
      <c r="A709" t="s">
        <v>183</v>
      </c>
      <c r="B709" t="s">
        <v>903</v>
      </c>
      <c r="C709" t="s">
        <v>199</v>
      </c>
      <c r="D709" s="20">
        <v>12173.08</v>
      </c>
      <c r="E709">
        <v>0</v>
      </c>
    </row>
    <row r="710" spans="1:5">
      <c r="A710" t="s">
        <v>183</v>
      </c>
      <c r="B710" t="s">
        <v>904</v>
      </c>
      <c r="C710" t="s">
        <v>199</v>
      </c>
      <c r="D710" s="20">
        <v>19274.07</v>
      </c>
      <c r="E710">
        <v>0</v>
      </c>
    </row>
    <row r="711" spans="1:5">
      <c r="A711" t="s">
        <v>183</v>
      </c>
      <c r="B711" t="s">
        <v>905</v>
      </c>
      <c r="C711" t="s">
        <v>199</v>
      </c>
      <c r="D711" s="20">
        <v>18766.84</v>
      </c>
      <c r="E711">
        <v>0</v>
      </c>
    </row>
    <row r="712" spans="1:5">
      <c r="A712" t="s">
        <v>183</v>
      </c>
      <c r="B712" t="s">
        <v>906</v>
      </c>
      <c r="C712" t="s">
        <v>199</v>
      </c>
      <c r="D712">
        <v>0</v>
      </c>
      <c r="E712" s="20">
        <v>18795.48</v>
      </c>
    </row>
    <row r="713" spans="1:5">
      <c r="A713" t="s">
        <v>183</v>
      </c>
      <c r="B713" t="s">
        <v>907</v>
      </c>
      <c r="C713" t="s">
        <v>199</v>
      </c>
      <c r="D713" s="20">
        <v>14097.53</v>
      </c>
      <c r="E713">
        <v>0</v>
      </c>
    </row>
    <row r="714" spans="1:5">
      <c r="A714" t="s">
        <v>183</v>
      </c>
      <c r="B714" t="s">
        <v>908</v>
      </c>
      <c r="C714" t="s">
        <v>199</v>
      </c>
      <c r="D714">
        <v>0</v>
      </c>
      <c r="E714" s="20">
        <v>24092.39</v>
      </c>
    </row>
    <row r="715" spans="1:5">
      <c r="A715" t="s">
        <v>183</v>
      </c>
      <c r="B715" t="s">
        <v>909</v>
      </c>
      <c r="C715" t="s">
        <v>199</v>
      </c>
      <c r="D715" s="20">
        <v>27516.32</v>
      </c>
      <c r="E715" s="20">
        <v>21349.1</v>
      </c>
    </row>
    <row r="716" spans="1:5">
      <c r="A716" t="s">
        <v>183</v>
      </c>
      <c r="B716" t="s">
        <v>910</v>
      </c>
      <c r="C716" t="s">
        <v>199</v>
      </c>
      <c r="D716" s="20">
        <v>16421.03</v>
      </c>
      <c r="E716" s="20">
        <v>19061.7</v>
      </c>
    </row>
    <row r="717" spans="1:5">
      <c r="A717" t="s">
        <v>183</v>
      </c>
      <c r="B717" t="s">
        <v>911</v>
      </c>
      <c r="C717" t="s">
        <v>199</v>
      </c>
      <c r="D717" s="20">
        <v>10651.48</v>
      </c>
      <c r="E717">
        <v>0</v>
      </c>
    </row>
    <row r="718" spans="1:5">
      <c r="A718" t="s">
        <v>183</v>
      </c>
      <c r="B718" t="s">
        <v>912</v>
      </c>
      <c r="C718" t="s">
        <v>199</v>
      </c>
      <c r="D718" s="20">
        <v>7279.47</v>
      </c>
      <c r="E718">
        <v>0</v>
      </c>
    </row>
    <row r="719" spans="1:5">
      <c r="A719" t="s">
        <v>183</v>
      </c>
      <c r="B719" t="s">
        <v>913</v>
      </c>
      <c r="C719" t="s">
        <v>199</v>
      </c>
      <c r="D719" s="20">
        <v>7279.47</v>
      </c>
      <c r="E719">
        <v>0</v>
      </c>
    </row>
    <row r="720" spans="1:5">
      <c r="A720" t="s">
        <v>183</v>
      </c>
      <c r="B720" t="s">
        <v>914</v>
      </c>
      <c r="C720" t="s">
        <v>199</v>
      </c>
      <c r="D720" s="20">
        <v>7279.47</v>
      </c>
      <c r="E720">
        <v>0</v>
      </c>
    </row>
    <row r="721" spans="1:5">
      <c r="A721" t="s">
        <v>183</v>
      </c>
      <c r="B721" t="s">
        <v>915</v>
      </c>
      <c r="C721" t="s">
        <v>199</v>
      </c>
      <c r="D721" s="20">
        <v>7279.47</v>
      </c>
      <c r="E721">
        <v>0</v>
      </c>
    </row>
    <row r="722" spans="1:5">
      <c r="A722" t="s">
        <v>183</v>
      </c>
      <c r="B722" t="s">
        <v>916</v>
      </c>
      <c r="C722" t="s">
        <v>199</v>
      </c>
      <c r="D722" s="20">
        <v>7279.47</v>
      </c>
      <c r="E722">
        <v>0</v>
      </c>
    </row>
    <row r="723" spans="1:5">
      <c r="A723" t="s">
        <v>183</v>
      </c>
      <c r="B723" t="s">
        <v>917</v>
      </c>
      <c r="C723" t="s">
        <v>199</v>
      </c>
      <c r="D723" s="20">
        <v>7279.47</v>
      </c>
      <c r="E723">
        <v>0</v>
      </c>
    </row>
    <row r="724" spans="1:5">
      <c r="A724" t="s">
        <v>183</v>
      </c>
      <c r="B724" t="s">
        <v>918</v>
      </c>
      <c r="C724" t="s">
        <v>199</v>
      </c>
      <c r="D724" s="20">
        <v>7279.47</v>
      </c>
      <c r="E724">
        <v>0</v>
      </c>
    </row>
    <row r="725" spans="1:5">
      <c r="A725" t="s">
        <v>183</v>
      </c>
      <c r="B725" t="s">
        <v>919</v>
      </c>
      <c r="C725" t="s">
        <v>199</v>
      </c>
      <c r="D725" s="20">
        <v>14558.93</v>
      </c>
      <c r="E725">
        <v>0</v>
      </c>
    </row>
    <row r="726" spans="1:5">
      <c r="A726" t="s">
        <v>183</v>
      </c>
      <c r="B726" t="s">
        <v>920</v>
      </c>
      <c r="C726" t="s">
        <v>199</v>
      </c>
      <c r="D726" s="20">
        <v>7279.47</v>
      </c>
      <c r="E726">
        <v>0</v>
      </c>
    </row>
    <row r="727" spans="1:5">
      <c r="A727" t="s">
        <v>183</v>
      </c>
      <c r="B727" t="s">
        <v>921</v>
      </c>
      <c r="C727" t="s">
        <v>199</v>
      </c>
      <c r="D727" s="20">
        <v>7279.47</v>
      </c>
      <c r="E727">
        <v>0</v>
      </c>
    </row>
    <row r="728" spans="1:5">
      <c r="A728" t="s">
        <v>183</v>
      </c>
      <c r="B728" t="s">
        <v>922</v>
      </c>
      <c r="C728" t="s">
        <v>199</v>
      </c>
      <c r="D728" s="20">
        <v>7279.47</v>
      </c>
      <c r="E728">
        <v>0</v>
      </c>
    </row>
    <row r="729" spans="1:5">
      <c r="A729" t="s">
        <v>183</v>
      </c>
      <c r="B729" t="s">
        <v>923</v>
      </c>
      <c r="C729" t="s">
        <v>199</v>
      </c>
      <c r="D729" s="20">
        <v>15443.27</v>
      </c>
      <c r="E729">
        <v>0</v>
      </c>
    </row>
    <row r="730" spans="1:5">
      <c r="A730" t="s">
        <v>183</v>
      </c>
      <c r="B730" t="s">
        <v>924</v>
      </c>
      <c r="C730" t="s">
        <v>199</v>
      </c>
      <c r="D730" s="20">
        <v>53021.279999999999</v>
      </c>
      <c r="E730">
        <v>0</v>
      </c>
    </row>
    <row r="731" spans="1:5">
      <c r="A731" t="s">
        <v>183</v>
      </c>
      <c r="B731" t="s">
        <v>925</v>
      </c>
      <c r="C731" t="s">
        <v>199</v>
      </c>
      <c r="D731" s="20">
        <v>15731.83</v>
      </c>
      <c r="E731">
        <v>0</v>
      </c>
    </row>
    <row r="732" spans="1:5">
      <c r="A732" t="s">
        <v>183</v>
      </c>
      <c r="B732" t="s">
        <v>926</v>
      </c>
      <c r="C732" t="s">
        <v>199</v>
      </c>
      <c r="D732" s="20">
        <v>15731.83</v>
      </c>
      <c r="E732">
        <v>0</v>
      </c>
    </row>
    <row r="733" spans="1:5">
      <c r="A733" t="s">
        <v>183</v>
      </c>
      <c r="B733" t="s">
        <v>927</v>
      </c>
      <c r="C733" t="s">
        <v>199</v>
      </c>
      <c r="D733" s="20">
        <v>15731.83</v>
      </c>
      <c r="E733">
        <v>0</v>
      </c>
    </row>
    <row r="734" spans="1:5">
      <c r="A734" t="s">
        <v>183</v>
      </c>
      <c r="B734" t="s">
        <v>928</v>
      </c>
      <c r="C734" t="s">
        <v>199</v>
      </c>
      <c r="D734" s="20">
        <v>47195.48</v>
      </c>
      <c r="E734">
        <v>0</v>
      </c>
    </row>
    <row r="735" spans="1:5">
      <c r="A735" t="s">
        <v>183</v>
      </c>
      <c r="B735" t="s">
        <v>929</v>
      </c>
      <c r="C735" t="s">
        <v>199</v>
      </c>
      <c r="D735" s="20">
        <v>15731.83</v>
      </c>
      <c r="E735">
        <v>0</v>
      </c>
    </row>
    <row r="736" spans="1:5">
      <c r="A736" t="s">
        <v>183</v>
      </c>
      <c r="B736" t="s">
        <v>930</v>
      </c>
      <c r="C736" t="s">
        <v>199</v>
      </c>
      <c r="D736" s="20">
        <v>15731.83</v>
      </c>
      <c r="E736">
        <v>0</v>
      </c>
    </row>
    <row r="737" spans="1:5">
      <c r="A737" t="s">
        <v>183</v>
      </c>
      <c r="B737" t="s">
        <v>931</v>
      </c>
      <c r="C737" t="s">
        <v>199</v>
      </c>
      <c r="D737" s="20">
        <v>15731.83</v>
      </c>
      <c r="E737">
        <v>0</v>
      </c>
    </row>
    <row r="738" spans="1:5">
      <c r="A738" t="s">
        <v>183</v>
      </c>
      <c r="B738" t="s">
        <v>932</v>
      </c>
      <c r="C738" t="s">
        <v>199</v>
      </c>
      <c r="D738" s="20">
        <v>15731.83</v>
      </c>
      <c r="E738">
        <v>0</v>
      </c>
    </row>
    <row r="739" spans="1:5">
      <c r="A739" t="s">
        <v>183</v>
      </c>
      <c r="B739" t="s">
        <v>933</v>
      </c>
      <c r="C739" t="s">
        <v>199</v>
      </c>
      <c r="D739" s="20">
        <v>28920.19</v>
      </c>
      <c r="E739">
        <v>0</v>
      </c>
    </row>
    <row r="740" spans="1:5">
      <c r="A740" t="s">
        <v>183</v>
      </c>
      <c r="B740" t="s">
        <v>934</v>
      </c>
      <c r="C740" t="s">
        <v>199</v>
      </c>
      <c r="D740" s="20">
        <v>26751.84</v>
      </c>
      <c r="E740">
        <v>0</v>
      </c>
    </row>
    <row r="741" spans="1:5">
      <c r="A741" t="s">
        <v>183</v>
      </c>
      <c r="B741" t="s">
        <v>935</v>
      </c>
      <c r="C741" t="s">
        <v>199</v>
      </c>
      <c r="D741" s="20">
        <v>17938.560000000001</v>
      </c>
      <c r="E741">
        <v>0</v>
      </c>
    </row>
    <row r="742" spans="1:5">
      <c r="A742" t="s">
        <v>183</v>
      </c>
      <c r="B742" t="s">
        <v>936</v>
      </c>
      <c r="C742" t="s">
        <v>199</v>
      </c>
      <c r="D742" s="20">
        <v>20278.38</v>
      </c>
      <c r="E742">
        <v>0</v>
      </c>
    </row>
    <row r="743" spans="1:5">
      <c r="A743" t="s">
        <v>183</v>
      </c>
      <c r="B743" t="s">
        <v>937</v>
      </c>
      <c r="C743" t="s">
        <v>199</v>
      </c>
      <c r="D743" s="20">
        <v>15492.5</v>
      </c>
      <c r="E743">
        <v>0</v>
      </c>
    </row>
    <row r="744" spans="1:5">
      <c r="A744" t="s">
        <v>183</v>
      </c>
      <c r="B744" t="s">
        <v>938</v>
      </c>
      <c r="C744" t="s">
        <v>199</v>
      </c>
      <c r="D744" s="20">
        <v>15492.5</v>
      </c>
      <c r="E744">
        <v>0</v>
      </c>
    </row>
    <row r="745" spans="1:5">
      <c r="A745" t="s">
        <v>183</v>
      </c>
      <c r="B745" t="s">
        <v>939</v>
      </c>
      <c r="C745" t="s">
        <v>199</v>
      </c>
      <c r="D745" s="20">
        <v>25215</v>
      </c>
      <c r="E745" s="20">
        <v>24000.400000000001</v>
      </c>
    </row>
    <row r="746" spans="1:5">
      <c r="A746" t="s">
        <v>183</v>
      </c>
      <c r="B746" t="s">
        <v>940</v>
      </c>
      <c r="C746" t="s">
        <v>199</v>
      </c>
      <c r="D746" s="20">
        <v>15194.54</v>
      </c>
      <c r="E746" s="20">
        <v>19345.32</v>
      </c>
    </row>
    <row r="747" spans="1:5">
      <c r="A747" t="s">
        <v>183</v>
      </c>
      <c r="B747" t="s">
        <v>941</v>
      </c>
      <c r="C747" t="s">
        <v>199</v>
      </c>
      <c r="D747" s="20">
        <v>54821.75</v>
      </c>
      <c r="E747">
        <v>0</v>
      </c>
    </row>
    <row r="748" spans="1:5">
      <c r="A748" t="s">
        <v>183</v>
      </c>
      <c r="B748" t="s">
        <v>942</v>
      </c>
      <c r="C748" t="s">
        <v>199</v>
      </c>
      <c r="D748" s="20">
        <v>39684.11</v>
      </c>
      <c r="E748">
        <v>0</v>
      </c>
    </row>
    <row r="749" spans="1:5">
      <c r="A749" t="s">
        <v>183</v>
      </c>
      <c r="B749" t="s">
        <v>943</v>
      </c>
      <c r="C749" t="s">
        <v>199</v>
      </c>
      <c r="D749" s="20">
        <v>36689.08</v>
      </c>
      <c r="E749">
        <v>0</v>
      </c>
    </row>
    <row r="750" spans="1:5">
      <c r="A750" t="s">
        <v>183</v>
      </c>
      <c r="B750" t="s">
        <v>944</v>
      </c>
      <c r="C750" t="s">
        <v>199</v>
      </c>
      <c r="D750" s="20">
        <v>29950.27</v>
      </c>
      <c r="E750">
        <v>0</v>
      </c>
    </row>
    <row r="751" spans="1:5">
      <c r="A751" t="s">
        <v>183</v>
      </c>
      <c r="B751" t="s">
        <v>945</v>
      </c>
      <c r="C751" t="s">
        <v>199</v>
      </c>
      <c r="D751" s="20">
        <v>21713.95</v>
      </c>
      <c r="E751">
        <v>0</v>
      </c>
    </row>
    <row r="752" spans="1:5">
      <c r="A752" t="s">
        <v>183</v>
      </c>
      <c r="B752" t="s">
        <v>946</v>
      </c>
      <c r="C752" t="s">
        <v>199</v>
      </c>
      <c r="D752" s="20">
        <v>40015.360000000001</v>
      </c>
      <c r="E752">
        <v>0</v>
      </c>
    </row>
    <row r="753" spans="1:5">
      <c r="A753" t="s">
        <v>183</v>
      </c>
      <c r="B753" t="s">
        <v>947</v>
      </c>
      <c r="C753" t="s">
        <v>199</v>
      </c>
      <c r="D753" s="20">
        <v>21585.98</v>
      </c>
      <c r="E753">
        <v>0</v>
      </c>
    </row>
    <row r="754" spans="1:5">
      <c r="A754" t="s">
        <v>183</v>
      </c>
      <c r="B754" t="s">
        <v>948</v>
      </c>
      <c r="C754" t="s">
        <v>199</v>
      </c>
      <c r="D754" s="20">
        <v>21065.83</v>
      </c>
      <c r="E754">
        <v>0</v>
      </c>
    </row>
    <row r="755" spans="1:5">
      <c r="A755" t="s">
        <v>183</v>
      </c>
      <c r="B755" t="s">
        <v>949</v>
      </c>
      <c r="C755" t="s">
        <v>199</v>
      </c>
      <c r="D755" s="20">
        <v>9353.08</v>
      </c>
      <c r="E755">
        <v>0</v>
      </c>
    </row>
    <row r="756" spans="1:5">
      <c r="A756" t="s">
        <v>183</v>
      </c>
      <c r="B756" t="s">
        <v>950</v>
      </c>
      <c r="C756" t="s">
        <v>199</v>
      </c>
      <c r="D756" s="20">
        <v>10203.36</v>
      </c>
      <c r="E756">
        <v>0</v>
      </c>
    </row>
    <row r="757" spans="1:5">
      <c r="A757" t="s">
        <v>183</v>
      </c>
      <c r="B757" t="s">
        <v>951</v>
      </c>
      <c r="C757" t="s">
        <v>199</v>
      </c>
      <c r="D757">
        <v>0</v>
      </c>
      <c r="E757" s="20">
        <v>12129.66</v>
      </c>
    </row>
    <row r="758" spans="1:5">
      <c r="A758" t="s">
        <v>183</v>
      </c>
      <c r="B758" t="s">
        <v>952</v>
      </c>
      <c r="C758" t="s">
        <v>199</v>
      </c>
      <c r="D758" s="20">
        <v>13864.32</v>
      </c>
      <c r="E758">
        <v>0</v>
      </c>
    </row>
    <row r="759" spans="1:5">
      <c r="A759" t="s">
        <v>183</v>
      </c>
      <c r="B759" t="s">
        <v>953</v>
      </c>
      <c r="C759" t="s">
        <v>199</v>
      </c>
      <c r="D759" s="20">
        <v>6802.24</v>
      </c>
      <c r="E759">
        <v>0</v>
      </c>
    </row>
    <row r="760" spans="1:5">
      <c r="A760" t="s">
        <v>183</v>
      </c>
      <c r="B760" t="s">
        <v>954</v>
      </c>
      <c r="C760" t="s">
        <v>199</v>
      </c>
      <c r="D760" s="20">
        <v>9048</v>
      </c>
      <c r="E760">
        <v>0</v>
      </c>
    </row>
    <row r="761" spans="1:5">
      <c r="A761" t="s">
        <v>183</v>
      </c>
      <c r="B761" t="s">
        <v>955</v>
      </c>
      <c r="C761" t="s">
        <v>199</v>
      </c>
      <c r="D761" s="20">
        <v>15174.66</v>
      </c>
      <c r="E761">
        <v>0</v>
      </c>
    </row>
    <row r="762" spans="1:5">
      <c r="A762" t="s">
        <v>183</v>
      </c>
      <c r="B762" t="s">
        <v>956</v>
      </c>
      <c r="C762" t="s">
        <v>199</v>
      </c>
      <c r="D762" s="20">
        <v>9213.18</v>
      </c>
      <c r="E762">
        <v>0</v>
      </c>
    </row>
    <row r="763" spans="1:5">
      <c r="A763" t="s">
        <v>183</v>
      </c>
      <c r="B763" t="s">
        <v>957</v>
      </c>
      <c r="C763" t="s">
        <v>199</v>
      </c>
      <c r="D763" s="20">
        <v>23200</v>
      </c>
      <c r="E763">
        <v>0</v>
      </c>
    </row>
    <row r="764" spans="1:5">
      <c r="A764" t="s">
        <v>183</v>
      </c>
      <c r="B764" t="s">
        <v>958</v>
      </c>
      <c r="C764" t="s">
        <v>199</v>
      </c>
      <c r="D764" s="20">
        <v>9213.18</v>
      </c>
      <c r="E764">
        <v>0</v>
      </c>
    </row>
    <row r="765" spans="1:5">
      <c r="A765" t="s">
        <v>183</v>
      </c>
      <c r="B765" t="s">
        <v>959</v>
      </c>
      <c r="C765" t="s">
        <v>199</v>
      </c>
      <c r="D765" s="20">
        <v>32517.119999999999</v>
      </c>
      <c r="E765">
        <v>0</v>
      </c>
    </row>
    <row r="766" spans="1:5">
      <c r="A766" t="s">
        <v>183</v>
      </c>
      <c r="B766" t="s">
        <v>960</v>
      </c>
      <c r="C766" t="s">
        <v>199</v>
      </c>
      <c r="D766" s="20">
        <v>5800</v>
      </c>
      <c r="E766">
        <v>0</v>
      </c>
    </row>
    <row r="767" spans="1:5">
      <c r="A767" t="s">
        <v>183</v>
      </c>
      <c r="B767" t="s">
        <v>961</v>
      </c>
      <c r="C767" t="s">
        <v>199</v>
      </c>
      <c r="D767" s="20">
        <v>8671.23</v>
      </c>
      <c r="E767">
        <v>0</v>
      </c>
    </row>
    <row r="768" spans="1:5">
      <c r="A768" t="s">
        <v>183</v>
      </c>
      <c r="B768" t="s">
        <v>962</v>
      </c>
      <c r="C768" t="s">
        <v>199</v>
      </c>
      <c r="D768" s="20">
        <v>18560</v>
      </c>
      <c r="E768">
        <v>0</v>
      </c>
    </row>
    <row r="769" spans="1:5">
      <c r="A769" t="s">
        <v>183</v>
      </c>
      <c r="B769" t="s">
        <v>963</v>
      </c>
      <c r="C769" t="s">
        <v>199</v>
      </c>
      <c r="D769" s="20">
        <v>28723.46</v>
      </c>
      <c r="E769">
        <v>0</v>
      </c>
    </row>
    <row r="770" spans="1:5">
      <c r="A770" t="s">
        <v>183</v>
      </c>
      <c r="B770" t="s">
        <v>964</v>
      </c>
      <c r="C770" t="s">
        <v>199</v>
      </c>
      <c r="D770" s="20">
        <v>41188.35</v>
      </c>
      <c r="E770">
        <v>0</v>
      </c>
    </row>
    <row r="771" spans="1:5">
      <c r="A771" t="s">
        <v>183</v>
      </c>
      <c r="B771" t="s">
        <v>965</v>
      </c>
      <c r="C771" t="s">
        <v>199</v>
      </c>
      <c r="D771" s="20">
        <v>32517.119999999999</v>
      </c>
      <c r="E771">
        <v>0</v>
      </c>
    </row>
    <row r="772" spans="1:5">
      <c r="A772" t="s">
        <v>183</v>
      </c>
      <c r="B772" t="s">
        <v>966</v>
      </c>
      <c r="C772" t="s">
        <v>199</v>
      </c>
      <c r="D772" s="20">
        <v>16258.56</v>
      </c>
      <c r="E772">
        <v>0</v>
      </c>
    </row>
    <row r="773" spans="1:5">
      <c r="A773" t="s">
        <v>183</v>
      </c>
      <c r="B773" t="s">
        <v>967</v>
      </c>
      <c r="C773" t="s">
        <v>199</v>
      </c>
      <c r="D773" s="20">
        <v>32517.119999999999</v>
      </c>
      <c r="E773">
        <v>0</v>
      </c>
    </row>
    <row r="774" spans="1:5">
      <c r="A774" t="s">
        <v>184</v>
      </c>
      <c r="B774" t="s">
        <v>968</v>
      </c>
      <c r="C774" t="s">
        <v>199</v>
      </c>
      <c r="D774">
        <v>0.1</v>
      </c>
      <c r="E774">
        <v>0</v>
      </c>
    </row>
    <row r="775" spans="1:5">
      <c r="A775" t="s">
        <v>184</v>
      </c>
      <c r="B775" t="s">
        <v>969</v>
      </c>
      <c r="C775" t="s">
        <v>199</v>
      </c>
      <c r="D775" s="20">
        <v>20956.95</v>
      </c>
      <c r="E775">
        <v>0</v>
      </c>
    </row>
    <row r="776" spans="1:5">
      <c r="A776" t="s">
        <v>184</v>
      </c>
      <c r="B776" t="s">
        <v>970</v>
      </c>
      <c r="C776" t="s">
        <v>199</v>
      </c>
      <c r="D776" s="20">
        <v>6985.46</v>
      </c>
      <c r="E776">
        <v>0</v>
      </c>
    </row>
    <row r="777" spans="1:5">
      <c r="A777" t="s">
        <v>185</v>
      </c>
      <c r="B777" t="s">
        <v>971</v>
      </c>
      <c r="C777" t="s">
        <v>199</v>
      </c>
      <c r="D777" s="20">
        <v>102896.64</v>
      </c>
      <c r="E777">
        <v>0</v>
      </c>
    </row>
    <row r="778" spans="1:5">
      <c r="A778" t="s">
        <v>185</v>
      </c>
      <c r="B778" t="s">
        <v>972</v>
      </c>
      <c r="C778" t="s">
        <v>199</v>
      </c>
      <c r="D778" s="20">
        <v>48107.519999999997</v>
      </c>
      <c r="E778">
        <v>0</v>
      </c>
    </row>
    <row r="779" spans="1:5">
      <c r="A779" t="s">
        <v>185</v>
      </c>
      <c r="B779" t="s">
        <v>973</v>
      </c>
      <c r="C779" t="s">
        <v>199</v>
      </c>
      <c r="D779" s="20">
        <v>3841.92</v>
      </c>
      <c r="E779">
        <v>0</v>
      </c>
    </row>
    <row r="780" spans="1:5">
      <c r="A780" t="s">
        <v>185</v>
      </c>
      <c r="B780" t="s">
        <v>974</v>
      </c>
      <c r="C780" t="s">
        <v>199</v>
      </c>
      <c r="D780" s="20">
        <v>35078.400000000001</v>
      </c>
      <c r="E780">
        <v>0</v>
      </c>
    </row>
    <row r="781" spans="1:5">
      <c r="A781" t="s">
        <v>185</v>
      </c>
      <c r="B781" t="s">
        <v>975</v>
      </c>
      <c r="C781" t="s">
        <v>199</v>
      </c>
      <c r="D781" s="20">
        <v>42595.199999999997</v>
      </c>
      <c r="E781">
        <v>0</v>
      </c>
    </row>
    <row r="782" spans="1:5">
      <c r="A782" t="s">
        <v>185</v>
      </c>
      <c r="B782" t="s">
        <v>976</v>
      </c>
      <c r="C782" t="s">
        <v>199</v>
      </c>
      <c r="D782" s="20">
        <v>7544.36</v>
      </c>
      <c r="E782">
        <v>0</v>
      </c>
    </row>
    <row r="783" spans="1:5">
      <c r="A783" t="s">
        <v>185</v>
      </c>
      <c r="B783" t="s">
        <v>977</v>
      </c>
      <c r="C783" t="s">
        <v>199</v>
      </c>
      <c r="D783" s="20">
        <v>51114.239999999998</v>
      </c>
      <c r="E783">
        <v>0</v>
      </c>
    </row>
    <row r="784" spans="1:5">
      <c r="A784" t="s">
        <v>185</v>
      </c>
      <c r="B784" t="s">
        <v>978</v>
      </c>
      <c r="C784" t="s">
        <v>199</v>
      </c>
      <c r="D784" s="20">
        <v>52673.279999999999</v>
      </c>
      <c r="E784">
        <v>0</v>
      </c>
    </row>
    <row r="785" spans="1:5">
      <c r="A785" t="s">
        <v>185</v>
      </c>
      <c r="B785" t="s">
        <v>979</v>
      </c>
      <c r="C785" t="s">
        <v>199</v>
      </c>
      <c r="D785" s="20">
        <v>46089.120000000003</v>
      </c>
      <c r="E785">
        <v>0</v>
      </c>
    </row>
    <row r="786" spans="1:5">
      <c r="A786" t="s">
        <v>185</v>
      </c>
      <c r="B786" t="s">
        <v>980</v>
      </c>
      <c r="C786" t="s">
        <v>199</v>
      </c>
      <c r="D786" s="20">
        <v>40236.6</v>
      </c>
      <c r="E786">
        <v>0</v>
      </c>
    </row>
    <row r="787" spans="1:5">
      <c r="A787" t="s">
        <v>185</v>
      </c>
      <c r="B787" t="s">
        <v>981</v>
      </c>
      <c r="C787" t="s">
        <v>199</v>
      </c>
      <c r="D787" s="20">
        <v>40236.6</v>
      </c>
      <c r="E787">
        <v>0</v>
      </c>
    </row>
    <row r="788" spans="1:5">
      <c r="A788" t="s">
        <v>186</v>
      </c>
      <c r="B788" t="s">
        <v>982</v>
      </c>
      <c r="C788" t="s">
        <v>199</v>
      </c>
      <c r="D788" s="20">
        <v>1044</v>
      </c>
      <c r="E788">
        <v>904.8</v>
      </c>
    </row>
    <row r="789" spans="1:5">
      <c r="A789" t="s">
        <v>186</v>
      </c>
      <c r="B789" t="s">
        <v>983</v>
      </c>
      <c r="C789" t="s">
        <v>199</v>
      </c>
      <c r="D789" s="20">
        <v>1044</v>
      </c>
      <c r="E789">
        <v>904.8</v>
      </c>
    </row>
    <row r="790" spans="1:5">
      <c r="A790" t="s">
        <v>186</v>
      </c>
      <c r="B790" t="s">
        <v>984</v>
      </c>
      <c r="C790" t="s">
        <v>199</v>
      </c>
      <c r="D790" s="20">
        <v>1566</v>
      </c>
      <c r="E790">
        <v>0</v>
      </c>
    </row>
    <row r="791" spans="1:5">
      <c r="A791" t="s">
        <v>186</v>
      </c>
      <c r="B791" t="s">
        <v>985</v>
      </c>
      <c r="C791" t="s">
        <v>199</v>
      </c>
      <c r="D791">
        <v>0</v>
      </c>
      <c r="E791">
        <v>904.8</v>
      </c>
    </row>
    <row r="792" spans="1:5">
      <c r="A792" t="s">
        <v>186</v>
      </c>
      <c r="B792" t="s">
        <v>986</v>
      </c>
      <c r="C792" t="s">
        <v>199</v>
      </c>
      <c r="D792">
        <v>0</v>
      </c>
      <c r="E792" s="20">
        <v>2543.1799999999998</v>
      </c>
    </row>
    <row r="793" spans="1:5">
      <c r="A793" t="s">
        <v>186</v>
      </c>
      <c r="B793" t="s">
        <v>987</v>
      </c>
      <c r="C793" t="s">
        <v>199</v>
      </c>
      <c r="D793">
        <v>0</v>
      </c>
      <c r="E793" s="20">
        <v>2422.08</v>
      </c>
    </row>
    <row r="794" spans="1:5">
      <c r="A794" t="s">
        <v>186</v>
      </c>
      <c r="B794" t="s">
        <v>988</v>
      </c>
      <c r="C794" t="s">
        <v>199</v>
      </c>
      <c r="D794" s="20">
        <v>1526.52</v>
      </c>
      <c r="E794">
        <v>0</v>
      </c>
    </row>
    <row r="795" spans="1:5">
      <c r="A795" t="s">
        <v>186</v>
      </c>
      <c r="B795" t="s">
        <v>989</v>
      </c>
      <c r="C795" t="s">
        <v>199</v>
      </c>
      <c r="D795">
        <v>0</v>
      </c>
      <c r="E795" s="20">
        <v>5028.6499999999996</v>
      </c>
    </row>
    <row r="796" spans="1:5">
      <c r="A796" t="s">
        <v>186</v>
      </c>
      <c r="B796" t="s">
        <v>990</v>
      </c>
      <c r="C796" t="s">
        <v>199</v>
      </c>
      <c r="D796" s="20">
        <v>3385.5</v>
      </c>
      <c r="E796">
        <v>0</v>
      </c>
    </row>
    <row r="797" spans="1:5">
      <c r="A797" t="s">
        <v>186</v>
      </c>
      <c r="B797" t="s">
        <v>991</v>
      </c>
      <c r="C797" t="s">
        <v>199</v>
      </c>
      <c r="D797" s="20">
        <v>3058.17</v>
      </c>
      <c r="E797">
        <v>0</v>
      </c>
    </row>
    <row r="798" spans="1:5">
      <c r="A798" t="s">
        <v>186</v>
      </c>
      <c r="B798" t="s">
        <v>992</v>
      </c>
      <c r="C798" t="s">
        <v>199</v>
      </c>
      <c r="D798" s="20">
        <v>4179.84</v>
      </c>
      <c r="E798">
        <v>0</v>
      </c>
    </row>
    <row r="799" spans="1:5">
      <c r="A799" t="s">
        <v>186</v>
      </c>
      <c r="B799" t="s">
        <v>993</v>
      </c>
      <c r="C799" t="s">
        <v>199</v>
      </c>
      <c r="D799" s="20">
        <v>4759.68</v>
      </c>
      <c r="E799">
        <v>0</v>
      </c>
    </row>
    <row r="800" spans="1:5">
      <c r="A800" t="s">
        <v>186</v>
      </c>
      <c r="B800" t="s">
        <v>994</v>
      </c>
      <c r="C800" t="s">
        <v>199</v>
      </c>
      <c r="D800" s="20">
        <v>3980.16</v>
      </c>
      <c r="E800">
        <v>0</v>
      </c>
    </row>
    <row r="801" spans="1:5">
      <c r="A801" t="s">
        <v>186</v>
      </c>
      <c r="B801" t="s">
        <v>995</v>
      </c>
      <c r="C801" t="s">
        <v>199</v>
      </c>
      <c r="D801">
        <v>0</v>
      </c>
      <c r="E801" s="20">
        <v>6959.65</v>
      </c>
    </row>
    <row r="802" spans="1:5">
      <c r="A802" t="s">
        <v>186</v>
      </c>
      <c r="B802" t="s">
        <v>996</v>
      </c>
      <c r="C802" t="s">
        <v>199</v>
      </c>
      <c r="D802" s="20">
        <v>4779.84</v>
      </c>
      <c r="E802" s="20">
        <v>26785.56</v>
      </c>
    </row>
    <row r="803" spans="1:5">
      <c r="A803" t="s">
        <v>186</v>
      </c>
      <c r="B803" t="s">
        <v>997</v>
      </c>
      <c r="C803" t="s">
        <v>199</v>
      </c>
      <c r="D803" s="20">
        <v>3979.68</v>
      </c>
      <c r="E803">
        <v>0</v>
      </c>
    </row>
    <row r="804" spans="1:5">
      <c r="A804" t="s">
        <v>186</v>
      </c>
      <c r="B804" t="s">
        <v>998</v>
      </c>
      <c r="C804" t="s">
        <v>199</v>
      </c>
      <c r="D804" s="20">
        <v>7449.98</v>
      </c>
      <c r="E804">
        <v>0</v>
      </c>
    </row>
    <row r="805" spans="1:5">
      <c r="A805" t="s">
        <v>186</v>
      </c>
      <c r="B805" t="s">
        <v>999</v>
      </c>
      <c r="C805" t="s">
        <v>199</v>
      </c>
      <c r="D805" s="20">
        <v>4179.84</v>
      </c>
      <c r="E805" s="20">
        <v>11639.35</v>
      </c>
    </row>
    <row r="806" spans="1:5">
      <c r="A806" t="s">
        <v>186</v>
      </c>
      <c r="B806" t="s">
        <v>1000</v>
      </c>
      <c r="C806" t="s">
        <v>199</v>
      </c>
      <c r="D806">
        <v>0</v>
      </c>
      <c r="E806" s="20">
        <v>19821.38</v>
      </c>
    </row>
    <row r="807" spans="1:5">
      <c r="A807" t="s">
        <v>186</v>
      </c>
      <c r="B807" t="s">
        <v>1001</v>
      </c>
      <c r="C807" t="s">
        <v>199</v>
      </c>
      <c r="D807" s="20">
        <v>4760.16</v>
      </c>
      <c r="E807">
        <v>0</v>
      </c>
    </row>
    <row r="808" spans="1:5">
      <c r="A808" t="s">
        <v>187</v>
      </c>
      <c r="B808" t="s">
        <v>1002</v>
      </c>
      <c r="C808" t="s">
        <v>199</v>
      </c>
      <c r="D808" s="20">
        <v>9840</v>
      </c>
      <c r="E808" s="20">
        <v>15579.64</v>
      </c>
    </row>
    <row r="809" spans="1:5">
      <c r="A809" t="s">
        <v>187</v>
      </c>
      <c r="B809" t="s">
        <v>1003</v>
      </c>
      <c r="C809" t="s">
        <v>199</v>
      </c>
      <c r="D809">
        <v>0</v>
      </c>
      <c r="E809" s="20">
        <v>15045.01</v>
      </c>
    </row>
    <row r="810" spans="1:5">
      <c r="A810" t="s">
        <v>187</v>
      </c>
      <c r="B810" t="s">
        <v>1004</v>
      </c>
      <c r="C810" t="s">
        <v>199</v>
      </c>
      <c r="D810" s="20">
        <v>30129.84</v>
      </c>
      <c r="E810">
        <v>0</v>
      </c>
    </row>
    <row r="811" spans="1:5">
      <c r="A811" t="s">
        <v>187</v>
      </c>
      <c r="B811" t="s">
        <v>1005</v>
      </c>
      <c r="C811" t="s">
        <v>199</v>
      </c>
      <c r="D811" s="20">
        <v>28939.68</v>
      </c>
      <c r="E811" s="20">
        <v>16498.68</v>
      </c>
    </row>
    <row r="812" spans="1:5">
      <c r="A812" t="s">
        <v>187</v>
      </c>
      <c r="B812" t="s">
        <v>1006</v>
      </c>
      <c r="C812" t="s">
        <v>199</v>
      </c>
      <c r="D812" s="20">
        <v>19231.759999999998</v>
      </c>
      <c r="E812">
        <v>0</v>
      </c>
    </row>
    <row r="813" spans="1:5">
      <c r="A813" t="s">
        <v>187</v>
      </c>
      <c r="B813" t="s">
        <v>1007</v>
      </c>
      <c r="C813" t="s">
        <v>199</v>
      </c>
      <c r="D813" s="20">
        <v>15568.55</v>
      </c>
      <c r="E813">
        <v>0</v>
      </c>
    </row>
    <row r="814" spans="1:5">
      <c r="A814" t="s">
        <v>187</v>
      </c>
      <c r="B814" t="s">
        <v>1008</v>
      </c>
      <c r="C814" t="s">
        <v>199</v>
      </c>
      <c r="D814" s="20">
        <v>3020.5</v>
      </c>
      <c r="E814">
        <v>0</v>
      </c>
    </row>
    <row r="815" spans="1:5">
      <c r="A815" t="s">
        <v>187</v>
      </c>
      <c r="B815" t="s">
        <v>1009</v>
      </c>
      <c r="C815" t="s">
        <v>199</v>
      </c>
      <c r="D815" s="20">
        <v>3020.5</v>
      </c>
      <c r="E815">
        <v>0</v>
      </c>
    </row>
    <row r="816" spans="1:5">
      <c r="A816" t="s">
        <v>187</v>
      </c>
      <c r="B816" t="s">
        <v>1010</v>
      </c>
      <c r="C816" t="s">
        <v>199</v>
      </c>
      <c r="D816" s="20">
        <v>3020.5</v>
      </c>
      <c r="E816">
        <v>0</v>
      </c>
    </row>
    <row r="817" spans="1:5">
      <c r="A817" t="s">
        <v>187</v>
      </c>
      <c r="B817" t="s">
        <v>1011</v>
      </c>
      <c r="C817" t="s">
        <v>199</v>
      </c>
      <c r="D817" s="20">
        <v>3020.5</v>
      </c>
      <c r="E817">
        <v>0</v>
      </c>
    </row>
    <row r="818" spans="1:5">
      <c r="A818" t="s">
        <v>187</v>
      </c>
      <c r="B818" t="s">
        <v>1012</v>
      </c>
      <c r="C818" t="s">
        <v>199</v>
      </c>
      <c r="D818" s="20">
        <v>3020.5</v>
      </c>
      <c r="E818">
        <v>0</v>
      </c>
    </row>
    <row r="819" spans="1:5">
      <c r="A819" t="s">
        <v>187</v>
      </c>
      <c r="B819" t="s">
        <v>1013</v>
      </c>
      <c r="C819" t="s">
        <v>199</v>
      </c>
      <c r="D819" s="20">
        <v>3020.5</v>
      </c>
      <c r="E819">
        <v>0</v>
      </c>
    </row>
    <row r="820" spans="1:5">
      <c r="A820" t="s">
        <v>187</v>
      </c>
      <c r="B820" t="s">
        <v>1014</v>
      </c>
      <c r="C820" t="s">
        <v>199</v>
      </c>
      <c r="D820" s="20">
        <v>31208.639999999999</v>
      </c>
      <c r="E820">
        <v>0</v>
      </c>
    </row>
    <row r="821" spans="1:5">
      <c r="A821" t="s">
        <v>187</v>
      </c>
      <c r="B821" t="s">
        <v>1015</v>
      </c>
      <c r="C821" t="s">
        <v>199</v>
      </c>
      <c r="D821" s="20">
        <v>2143.6799999999998</v>
      </c>
      <c r="E821" s="20">
        <v>3715.71</v>
      </c>
    </row>
    <row r="822" spans="1:5">
      <c r="A822" t="s">
        <v>187</v>
      </c>
      <c r="B822" t="s">
        <v>1016</v>
      </c>
      <c r="C822" t="s">
        <v>199</v>
      </c>
      <c r="D822" s="20">
        <v>2143.6799999999998</v>
      </c>
      <c r="E822" s="20">
        <v>2858.24</v>
      </c>
    </row>
    <row r="823" spans="1:5">
      <c r="A823" t="s">
        <v>187</v>
      </c>
      <c r="B823" t="s">
        <v>1017</v>
      </c>
      <c r="C823" t="s">
        <v>199</v>
      </c>
      <c r="D823" s="20">
        <v>2143.6799999999998</v>
      </c>
      <c r="E823">
        <v>0</v>
      </c>
    </row>
    <row r="824" spans="1:5">
      <c r="A824" t="s">
        <v>187</v>
      </c>
      <c r="B824" t="s">
        <v>1018</v>
      </c>
      <c r="C824" t="s">
        <v>199</v>
      </c>
      <c r="D824" s="20">
        <v>2143.6799999999998</v>
      </c>
      <c r="E824" s="20">
        <v>5001.92</v>
      </c>
    </row>
    <row r="825" spans="1:5">
      <c r="A825" t="s">
        <v>187</v>
      </c>
      <c r="B825" t="s">
        <v>1019</v>
      </c>
      <c r="C825" t="s">
        <v>199</v>
      </c>
      <c r="D825" s="20">
        <v>4409.76</v>
      </c>
      <c r="E825">
        <v>0</v>
      </c>
    </row>
    <row r="826" spans="1:5">
      <c r="A826" t="s">
        <v>187</v>
      </c>
      <c r="B826" t="s">
        <v>1020</v>
      </c>
      <c r="C826" t="s">
        <v>199</v>
      </c>
      <c r="D826" s="20">
        <v>6468.62</v>
      </c>
      <c r="E826">
        <v>0</v>
      </c>
    </row>
    <row r="827" spans="1:5">
      <c r="A827" t="s">
        <v>187</v>
      </c>
      <c r="B827" t="s">
        <v>1021</v>
      </c>
      <c r="C827" t="s">
        <v>199</v>
      </c>
      <c r="D827" s="20">
        <v>2425.73</v>
      </c>
      <c r="E827">
        <v>0</v>
      </c>
    </row>
    <row r="828" spans="1:5">
      <c r="A828" t="s">
        <v>187</v>
      </c>
      <c r="B828" t="s">
        <v>1022</v>
      </c>
      <c r="C828" t="s">
        <v>199</v>
      </c>
      <c r="D828" s="20">
        <v>6468.62</v>
      </c>
      <c r="E828">
        <v>0</v>
      </c>
    </row>
    <row r="829" spans="1:5">
      <c r="A829" t="s">
        <v>187</v>
      </c>
      <c r="B829" t="s">
        <v>1023</v>
      </c>
      <c r="C829" t="s">
        <v>199</v>
      </c>
      <c r="D829">
        <v>0</v>
      </c>
      <c r="E829" s="20">
        <v>6710.37</v>
      </c>
    </row>
    <row r="830" spans="1:5">
      <c r="A830" t="s">
        <v>188</v>
      </c>
      <c r="B830" t="s">
        <v>1024</v>
      </c>
      <c r="C830" t="s">
        <v>199</v>
      </c>
      <c r="D830" s="20">
        <v>1407.12</v>
      </c>
      <c r="E830">
        <v>0</v>
      </c>
    </row>
    <row r="831" spans="1:5">
      <c r="A831" t="s">
        <v>188</v>
      </c>
      <c r="B831" t="s">
        <v>1025</v>
      </c>
      <c r="C831" t="s">
        <v>199</v>
      </c>
      <c r="D831" s="20">
        <v>1407.12</v>
      </c>
      <c r="E831">
        <v>0</v>
      </c>
    </row>
    <row r="832" spans="1:5">
      <c r="A832" t="s">
        <v>188</v>
      </c>
      <c r="B832" t="s">
        <v>1026</v>
      </c>
      <c r="C832" t="s">
        <v>199</v>
      </c>
      <c r="D832">
        <v>959.28</v>
      </c>
      <c r="E832">
        <v>0</v>
      </c>
    </row>
    <row r="833" spans="1:5">
      <c r="A833" t="s">
        <v>188</v>
      </c>
      <c r="B833" t="s">
        <v>1027</v>
      </c>
      <c r="C833" t="s">
        <v>199</v>
      </c>
      <c r="D833" s="20">
        <v>1438.92</v>
      </c>
      <c r="E833">
        <v>0</v>
      </c>
    </row>
    <row r="834" spans="1:5">
      <c r="A834" t="s">
        <v>188</v>
      </c>
      <c r="B834" t="s">
        <v>1028</v>
      </c>
      <c r="C834" t="s">
        <v>199</v>
      </c>
      <c r="D834" s="20">
        <v>1407.12</v>
      </c>
      <c r="E834">
        <v>0</v>
      </c>
    </row>
    <row r="835" spans="1:5">
      <c r="A835" t="s">
        <v>189</v>
      </c>
      <c r="B835" t="s">
        <v>1029</v>
      </c>
      <c r="C835" t="s">
        <v>199</v>
      </c>
      <c r="D835" s="20">
        <v>171141.18</v>
      </c>
      <c r="E835">
        <v>0</v>
      </c>
    </row>
    <row r="836" spans="1:5">
      <c r="A836" t="s">
        <v>189</v>
      </c>
      <c r="B836" t="s">
        <v>1030</v>
      </c>
      <c r="C836" t="s">
        <v>199</v>
      </c>
      <c r="D836" s="20">
        <v>171021.7</v>
      </c>
      <c r="E836">
        <v>0</v>
      </c>
    </row>
    <row r="837" spans="1:5">
      <c r="A837" t="s">
        <v>189</v>
      </c>
      <c r="B837" t="s">
        <v>1031</v>
      </c>
      <c r="C837" t="s">
        <v>199</v>
      </c>
      <c r="D837" s="20">
        <v>23881.15</v>
      </c>
      <c r="E837">
        <v>0</v>
      </c>
    </row>
    <row r="838" spans="1:5">
      <c r="A838" t="s">
        <v>189</v>
      </c>
      <c r="B838" t="s">
        <v>1032</v>
      </c>
      <c r="C838" t="s">
        <v>199</v>
      </c>
      <c r="D838" s="20">
        <v>23881.15</v>
      </c>
      <c r="E838">
        <v>0</v>
      </c>
    </row>
    <row r="839" spans="1:5">
      <c r="A839" t="s">
        <v>189</v>
      </c>
      <c r="B839" t="s">
        <v>1033</v>
      </c>
      <c r="C839" t="s">
        <v>199</v>
      </c>
      <c r="D839" s="20">
        <v>128086.62</v>
      </c>
      <c r="E839">
        <v>0</v>
      </c>
    </row>
    <row r="840" spans="1:5">
      <c r="A840" t="s">
        <v>189</v>
      </c>
      <c r="B840" t="s">
        <v>1034</v>
      </c>
      <c r="C840" t="s">
        <v>199</v>
      </c>
      <c r="D840" s="20">
        <v>171142.92</v>
      </c>
      <c r="E840">
        <v>0</v>
      </c>
    </row>
    <row r="841" spans="1:5">
      <c r="A841" t="s">
        <v>189</v>
      </c>
      <c r="B841" t="s">
        <v>1035</v>
      </c>
      <c r="C841" t="s">
        <v>199</v>
      </c>
      <c r="D841" s="20">
        <v>135189.65</v>
      </c>
      <c r="E841">
        <v>0</v>
      </c>
    </row>
    <row r="842" spans="1:5">
      <c r="A842" t="s">
        <v>189</v>
      </c>
      <c r="B842" t="s">
        <v>1036</v>
      </c>
      <c r="C842" t="s">
        <v>199</v>
      </c>
      <c r="D842" s="20">
        <v>280714.90000000002</v>
      </c>
      <c r="E842">
        <v>0</v>
      </c>
    </row>
    <row r="843" spans="1:5">
      <c r="A843" t="s">
        <v>189</v>
      </c>
      <c r="B843" t="s">
        <v>1037</v>
      </c>
      <c r="C843" t="s">
        <v>199</v>
      </c>
      <c r="D843" s="20">
        <v>195179.28</v>
      </c>
      <c r="E843">
        <v>0</v>
      </c>
    </row>
    <row r="844" spans="1:5">
      <c r="A844" t="s">
        <v>190</v>
      </c>
      <c r="B844" t="s">
        <v>1038</v>
      </c>
      <c r="C844" t="s">
        <v>199</v>
      </c>
      <c r="D844" s="20">
        <v>14400</v>
      </c>
      <c r="E844">
        <v>0</v>
      </c>
    </row>
    <row r="845" spans="1:5">
      <c r="A845" t="s">
        <v>190</v>
      </c>
      <c r="B845" t="s">
        <v>1039</v>
      </c>
      <c r="C845" t="s">
        <v>199</v>
      </c>
      <c r="D845" s="20">
        <v>18720</v>
      </c>
      <c r="E845">
        <v>0</v>
      </c>
    </row>
    <row r="846" spans="1:5">
      <c r="A846" t="s">
        <v>190</v>
      </c>
      <c r="B846" t="s">
        <v>1040</v>
      </c>
      <c r="C846" t="s">
        <v>199</v>
      </c>
      <c r="D846" s="20">
        <v>29520.14</v>
      </c>
      <c r="E846">
        <v>0</v>
      </c>
    </row>
    <row r="847" spans="1:5">
      <c r="A847" t="s">
        <v>190</v>
      </c>
      <c r="B847" t="s">
        <v>1041</v>
      </c>
      <c r="C847" t="s">
        <v>199</v>
      </c>
      <c r="D847" s="20">
        <v>21271.02</v>
      </c>
      <c r="E847">
        <v>0</v>
      </c>
    </row>
    <row r="848" spans="1:5">
      <c r="A848" t="s">
        <v>190</v>
      </c>
      <c r="B848" t="s">
        <v>1042</v>
      </c>
      <c r="C848" t="s">
        <v>199</v>
      </c>
      <c r="D848" s="20">
        <v>7480</v>
      </c>
      <c r="E848">
        <v>0</v>
      </c>
    </row>
    <row r="849" spans="1:5">
      <c r="A849" t="s">
        <v>191</v>
      </c>
      <c r="B849" t="s">
        <v>1043</v>
      </c>
      <c r="C849" t="s">
        <v>199</v>
      </c>
      <c r="D849" s="20">
        <v>332956.61</v>
      </c>
      <c r="E849">
        <v>0</v>
      </c>
    </row>
    <row r="851" spans="1:5">
      <c r="D851" s="20"/>
    </row>
    <row r="852" spans="1:5">
      <c r="D852" s="20"/>
      <c r="E852" s="20"/>
    </row>
    <row r="854" spans="1:5">
      <c r="D854" s="20"/>
      <c r="E854" s="20"/>
    </row>
    <row r="855" spans="1:5">
      <c r="D855" s="20"/>
    </row>
    <row r="856" spans="1:5">
      <c r="D856" s="20"/>
    </row>
    <row r="857" spans="1:5">
      <c r="D857" s="20"/>
    </row>
    <row r="859" spans="1:5">
      <c r="D859" s="20"/>
    </row>
    <row r="861" spans="1:5">
      <c r="D861" s="20"/>
    </row>
    <row r="863" spans="1:5">
      <c r="D863" s="20"/>
    </row>
    <row r="873" spans="4:4">
      <c r="D873" s="20"/>
    </row>
    <row r="874" spans="4:4">
      <c r="D874" s="20"/>
    </row>
    <row r="879" spans="4:4">
      <c r="D879" s="20"/>
    </row>
    <row r="880" spans="4:4">
      <c r="D880" s="20"/>
    </row>
    <row r="881" spans="4:4">
      <c r="D881" s="20"/>
    </row>
    <row r="885" spans="4:4">
      <c r="D885" s="20"/>
    </row>
    <row r="886" spans="4:4">
      <c r="D886" s="20"/>
    </row>
    <row r="887" spans="4:4">
      <c r="D887" s="20"/>
    </row>
    <row r="888" spans="4:4">
      <c r="D888" s="20"/>
    </row>
    <row r="889" spans="4:4">
      <c r="D889" s="20"/>
    </row>
    <row r="890" spans="4:4">
      <c r="D890" s="20"/>
    </row>
    <row r="891" spans="4:4">
      <c r="D891" s="20"/>
    </row>
    <row r="892" spans="4:4">
      <c r="D892" s="20"/>
    </row>
    <row r="893" spans="4:4">
      <c r="D893" s="20"/>
    </row>
    <row r="894" spans="4:4">
      <c r="D894" s="20"/>
    </row>
    <row r="895" spans="4:4">
      <c r="D895" s="20"/>
    </row>
    <row r="896" spans="4:4">
      <c r="D896" s="20"/>
    </row>
    <row r="897" spans="4:5">
      <c r="D897" s="20"/>
    </row>
    <row r="898" spans="4:5">
      <c r="D898" s="20"/>
    </row>
    <row r="899" spans="4:5">
      <c r="D899" s="20"/>
    </row>
    <row r="900" spans="4:5">
      <c r="D900" s="20"/>
    </row>
    <row r="901" spans="4:5">
      <c r="D901" s="20"/>
    </row>
    <row r="902" spans="4:5">
      <c r="D902" s="20"/>
    </row>
    <row r="903" spans="4:5">
      <c r="D903" s="20"/>
    </row>
    <row r="904" spans="4:5">
      <c r="D904" s="20"/>
    </row>
    <row r="905" spans="4:5">
      <c r="E905" s="20"/>
    </row>
    <row r="906" spans="4:5">
      <c r="E906" s="20"/>
    </row>
    <row r="927" spans="4:4">
      <c r="D927" s="20"/>
    </row>
    <row r="928" spans="4:4">
      <c r="D928" s="20"/>
    </row>
    <row r="929" spans="4:4">
      <c r="D929" s="20"/>
    </row>
    <row r="930" spans="4:4">
      <c r="D930" s="20"/>
    </row>
    <row r="931" spans="4:4">
      <c r="D931" s="20"/>
    </row>
    <row r="932" spans="4:4">
      <c r="D932" s="20"/>
    </row>
    <row r="933" spans="4:4">
      <c r="D933" s="20"/>
    </row>
    <row r="934" spans="4:4">
      <c r="D934" s="20"/>
    </row>
    <row r="935" spans="4:4">
      <c r="D935" s="20"/>
    </row>
    <row r="936" spans="4:4">
      <c r="D936" s="20"/>
    </row>
    <row r="937" spans="4:4">
      <c r="D937" s="20"/>
    </row>
    <row r="938" spans="4:4">
      <c r="D938" s="20"/>
    </row>
    <row r="939" spans="4:4">
      <c r="D939" s="20"/>
    </row>
    <row r="940" spans="4:4">
      <c r="D940" s="20"/>
    </row>
    <row r="941" spans="4:4">
      <c r="D941" s="20"/>
    </row>
    <row r="942" spans="4:4">
      <c r="D942" s="20"/>
    </row>
    <row r="943" spans="4:4">
      <c r="D943" s="20"/>
    </row>
    <row r="944" spans="4:4">
      <c r="D944" s="20"/>
    </row>
    <row r="945" spans="4:4">
      <c r="D945" s="20"/>
    </row>
    <row r="946" spans="4:4">
      <c r="D946" s="20"/>
    </row>
    <row r="947" spans="4:4">
      <c r="D947" s="20"/>
    </row>
    <row r="948" spans="4:4">
      <c r="D948" s="20"/>
    </row>
    <row r="949" spans="4:4">
      <c r="D949" s="20"/>
    </row>
    <row r="950" spans="4:4">
      <c r="D950" s="20"/>
    </row>
    <row r="951" spans="4:4">
      <c r="D951" s="20"/>
    </row>
    <row r="952" spans="4:4">
      <c r="D952" s="20"/>
    </row>
    <row r="953" spans="4:4">
      <c r="D953" s="20"/>
    </row>
    <row r="954" spans="4:4">
      <c r="D954" s="20"/>
    </row>
    <row r="955" spans="4:4">
      <c r="D955" s="20"/>
    </row>
    <row r="956" spans="4:4">
      <c r="D956" s="20"/>
    </row>
    <row r="957" spans="4:4">
      <c r="D957" s="20"/>
    </row>
    <row r="958" spans="4:4">
      <c r="D958" s="20"/>
    </row>
    <row r="959" spans="4:4">
      <c r="D959" s="20"/>
    </row>
    <row r="960" spans="4:4">
      <c r="D960" s="20"/>
    </row>
    <row r="961" spans="4:4">
      <c r="D961" s="20"/>
    </row>
    <row r="962" spans="4:4">
      <c r="D962" s="20"/>
    </row>
    <row r="963" spans="4:4">
      <c r="D963" s="20"/>
    </row>
    <row r="964" spans="4:4">
      <c r="D964" s="20"/>
    </row>
    <row r="965" spans="4:4">
      <c r="D965" s="20"/>
    </row>
    <row r="966" spans="4:4">
      <c r="D966" s="20"/>
    </row>
    <row r="967" spans="4:4">
      <c r="D967" s="20"/>
    </row>
    <row r="968" spans="4:4">
      <c r="D968" s="20"/>
    </row>
    <row r="969" spans="4:4">
      <c r="D969" s="20"/>
    </row>
    <row r="970" spans="4:4">
      <c r="D970" s="20"/>
    </row>
    <row r="971" spans="4:4">
      <c r="D971" s="20"/>
    </row>
    <row r="972" spans="4:4">
      <c r="D972" s="20"/>
    </row>
    <row r="973" spans="4:4">
      <c r="D973" s="20"/>
    </row>
    <row r="974" spans="4:4">
      <c r="D974" s="20"/>
    </row>
    <row r="975" spans="4:4">
      <c r="D975" s="20"/>
    </row>
    <row r="976" spans="4:4">
      <c r="D976" s="20"/>
    </row>
    <row r="977" spans="4:4">
      <c r="D977" s="20"/>
    </row>
    <row r="978" spans="4:4">
      <c r="D978" s="20"/>
    </row>
    <row r="979" spans="4:4">
      <c r="D979" s="20"/>
    </row>
    <row r="980" spans="4:4">
      <c r="D980" s="20"/>
    </row>
    <row r="981" spans="4:4">
      <c r="D981" s="20"/>
    </row>
    <row r="982" spans="4:4">
      <c r="D982" s="20"/>
    </row>
    <row r="983" spans="4:4">
      <c r="D983" s="20"/>
    </row>
    <row r="984" spans="4:4">
      <c r="D984" s="20"/>
    </row>
    <row r="985" spans="4:4">
      <c r="D985" s="20"/>
    </row>
    <row r="986" spans="4:4">
      <c r="D986" s="20"/>
    </row>
    <row r="987" spans="4:4">
      <c r="D987" s="20"/>
    </row>
    <row r="988" spans="4:4">
      <c r="D988" s="20"/>
    </row>
    <row r="989" spans="4:4">
      <c r="D989" s="20"/>
    </row>
    <row r="990" spans="4:4">
      <c r="D990" s="20"/>
    </row>
    <row r="991" spans="4:4">
      <c r="D991" s="20"/>
    </row>
    <row r="992" spans="4:4">
      <c r="D992" s="20"/>
    </row>
    <row r="993" spans="4:5">
      <c r="D993" s="20"/>
    </row>
    <row r="994" spans="4:5">
      <c r="D994" s="20"/>
    </row>
    <row r="995" spans="4:5">
      <c r="D995" s="20"/>
    </row>
    <row r="996" spans="4:5">
      <c r="D996" s="20"/>
    </row>
    <row r="997" spans="4:5">
      <c r="D997" s="20"/>
    </row>
    <row r="998" spans="4:5">
      <c r="D998" s="20"/>
    </row>
    <row r="999" spans="4:5">
      <c r="D999" s="20"/>
    </row>
    <row r="1000" spans="4:5">
      <c r="D1000" s="20"/>
    </row>
    <row r="1001" spans="4:5">
      <c r="D1001" s="20"/>
    </row>
    <row r="1002" spans="4:5">
      <c r="D1002" s="20"/>
    </row>
    <row r="1003" spans="4:5">
      <c r="D1003" s="20"/>
    </row>
    <row r="1004" spans="4:5">
      <c r="D1004" s="20"/>
    </row>
    <row r="1005" spans="4:5">
      <c r="D1005" s="20"/>
    </row>
    <row r="1006" spans="4:5">
      <c r="D1006" s="20"/>
    </row>
    <row r="1007" spans="4:5">
      <c r="E1007" s="20"/>
    </row>
    <row r="1008" spans="4:5">
      <c r="D1008" s="20"/>
    </row>
    <row r="1009" spans="4:5">
      <c r="D1009" s="20"/>
    </row>
    <row r="1010" spans="4:5">
      <c r="D1010" s="20"/>
    </row>
    <row r="1011" spans="4:5">
      <c r="D1011" s="20"/>
    </row>
    <row r="1012" spans="4:5">
      <c r="D1012" s="20"/>
    </row>
    <row r="1013" spans="4:5">
      <c r="D1013" s="20"/>
    </row>
    <row r="1014" spans="4:5">
      <c r="D1014" s="20"/>
    </row>
    <row r="1015" spans="4:5">
      <c r="D1015" s="20"/>
    </row>
    <row r="1016" spans="4:5">
      <c r="E1016" s="20"/>
    </row>
    <row r="1017" spans="4:5">
      <c r="D1017" s="20"/>
    </row>
    <row r="1018" spans="4:5">
      <c r="D1018" s="20"/>
    </row>
    <row r="1019" spans="4:5">
      <c r="D1019" s="20"/>
    </row>
    <row r="1020" spans="4:5">
      <c r="D1020" s="20"/>
    </row>
    <row r="1021" spans="4:5">
      <c r="D1021" s="20"/>
    </row>
    <row r="1022" spans="4:5">
      <c r="D1022" s="20"/>
    </row>
    <row r="1023" spans="4:5">
      <c r="D1023" s="20"/>
    </row>
    <row r="1024" spans="4:5">
      <c r="D1024" s="20"/>
    </row>
    <row r="1025" spans="4:4">
      <c r="D1025" s="20"/>
    </row>
    <row r="1026" spans="4:4">
      <c r="D1026" s="20"/>
    </row>
    <row r="1027" spans="4:4">
      <c r="D1027" s="20"/>
    </row>
    <row r="1028" spans="4:4">
      <c r="D1028" s="20"/>
    </row>
    <row r="1029" spans="4:4">
      <c r="D1029" s="20"/>
    </row>
    <row r="1030" spans="4:4">
      <c r="D1030" s="20"/>
    </row>
    <row r="1031" spans="4:4">
      <c r="D1031" s="20"/>
    </row>
    <row r="1032" spans="4:4">
      <c r="D1032" s="20"/>
    </row>
    <row r="1033" spans="4:4">
      <c r="D1033" s="20"/>
    </row>
    <row r="1034" spans="4:4">
      <c r="D1034" s="20"/>
    </row>
    <row r="1035" spans="4:4">
      <c r="D1035" s="20"/>
    </row>
    <row r="1036" spans="4:4">
      <c r="D1036" s="20"/>
    </row>
    <row r="1037" spans="4:4">
      <c r="D1037" s="20"/>
    </row>
    <row r="1038" spans="4:4">
      <c r="D1038" s="20"/>
    </row>
    <row r="1039" spans="4:4">
      <c r="D1039" s="20"/>
    </row>
    <row r="1040" spans="4:4">
      <c r="D1040" s="20"/>
    </row>
    <row r="1041" spans="4:4">
      <c r="D1041" s="20"/>
    </row>
    <row r="1042" spans="4:4">
      <c r="D1042" s="20"/>
    </row>
    <row r="1043" spans="4:4">
      <c r="D1043" s="20"/>
    </row>
    <row r="1044" spans="4:4">
      <c r="D1044" s="20"/>
    </row>
    <row r="1045" spans="4:4">
      <c r="D1045" s="20"/>
    </row>
    <row r="1046" spans="4:4">
      <c r="D1046" s="20"/>
    </row>
    <row r="1047" spans="4:4">
      <c r="D1047" s="20"/>
    </row>
    <row r="1048" spans="4:4">
      <c r="D1048" s="20"/>
    </row>
    <row r="1049" spans="4:4">
      <c r="D1049" s="20"/>
    </row>
    <row r="1050" spans="4:4">
      <c r="D1050" s="20"/>
    </row>
    <row r="1051" spans="4:4">
      <c r="D1051" s="20"/>
    </row>
    <row r="1052" spans="4:4">
      <c r="D1052" s="20"/>
    </row>
    <row r="1053" spans="4:4">
      <c r="D1053" s="20"/>
    </row>
    <row r="1054" spans="4:4">
      <c r="D1054" s="20"/>
    </row>
    <row r="1055" spans="4:4">
      <c r="D1055" s="20"/>
    </row>
    <row r="1056" spans="4:4">
      <c r="D1056" s="20"/>
    </row>
    <row r="1057" spans="4:4">
      <c r="D1057" s="20"/>
    </row>
    <row r="1058" spans="4:4">
      <c r="D1058" s="20"/>
    </row>
    <row r="1059" spans="4:4">
      <c r="D1059" s="20"/>
    </row>
    <row r="1060" spans="4:4">
      <c r="D1060" s="20"/>
    </row>
    <row r="1061" spans="4:4">
      <c r="D1061" s="20"/>
    </row>
    <row r="1062" spans="4:4">
      <c r="D1062" s="20"/>
    </row>
    <row r="1063" spans="4:4">
      <c r="D1063" s="20"/>
    </row>
    <row r="1064" spans="4:4">
      <c r="D1064" s="20"/>
    </row>
    <row r="1065" spans="4:4">
      <c r="D1065" s="20"/>
    </row>
    <row r="1066" spans="4:4">
      <c r="D1066" s="20"/>
    </row>
    <row r="1067" spans="4:4">
      <c r="D1067" s="20"/>
    </row>
    <row r="1068" spans="4:4">
      <c r="D1068" s="20"/>
    </row>
    <row r="1069" spans="4:4">
      <c r="D1069" s="20"/>
    </row>
    <row r="1070" spans="4:4">
      <c r="D1070" s="20"/>
    </row>
    <row r="1071" spans="4:4">
      <c r="D1071" s="20"/>
    </row>
    <row r="1072" spans="4:4">
      <c r="D1072" s="20"/>
    </row>
    <row r="1073" spans="4:5">
      <c r="D1073" s="20"/>
    </row>
    <row r="1074" spans="4:5">
      <c r="D1074" s="20"/>
    </row>
    <row r="1075" spans="4:5">
      <c r="D1075" s="20"/>
      <c r="E1075" s="20"/>
    </row>
    <row r="1076" spans="4:5">
      <c r="D1076" s="20"/>
      <c r="E1076" s="20"/>
    </row>
    <row r="1077" spans="4:5">
      <c r="D1077" s="20"/>
    </row>
    <row r="1078" spans="4:5">
      <c r="D1078" s="20"/>
    </row>
    <row r="1079" spans="4:5">
      <c r="D1079" s="20"/>
      <c r="E1079" s="20"/>
    </row>
    <row r="1080" spans="4:5">
      <c r="D1080" s="20"/>
    </row>
    <row r="1081" spans="4:5">
      <c r="D1081" s="20"/>
    </row>
    <row r="1082" spans="4:5">
      <c r="D1082" s="20"/>
    </row>
    <row r="1083" spans="4:5">
      <c r="D1083" s="20"/>
    </row>
    <row r="1084" spans="4:5">
      <c r="D1084" s="20"/>
    </row>
    <row r="1085" spans="4:5">
      <c r="D1085" s="20"/>
    </row>
    <row r="1086" spans="4:5">
      <c r="D1086" s="20"/>
    </row>
    <row r="1087" spans="4:5">
      <c r="D1087" s="20"/>
    </row>
    <row r="1088" spans="4:5">
      <c r="D1088" s="20"/>
    </row>
    <row r="1089" spans="4:5">
      <c r="D1089" s="20"/>
    </row>
    <row r="1090" spans="4:5">
      <c r="D1090" s="20"/>
    </row>
    <row r="1091" spans="4:5">
      <c r="D1091" s="20"/>
    </row>
    <row r="1092" spans="4:5">
      <c r="D1092" s="20"/>
    </row>
    <row r="1093" spans="4:5">
      <c r="D1093" s="20"/>
    </row>
    <row r="1094" spans="4:5">
      <c r="D1094" s="20"/>
    </row>
    <row r="1095" spans="4:5">
      <c r="D1095" s="20"/>
    </row>
    <row r="1096" spans="4:5">
      <c r="D1096" s="20"/>
    </row>
    <row r="1097" spans="4:5">
      <c r="E1097" s="20"/>
    </row>
    <row r="1098" spans="4:5">
      <c r="D1098" s="20"/>
    </row>
    <row r="1099" spans="4:5">
      <c r="D1099" s="20"/>
    </row>
    <row r="1100" spans="4:5">
      <c r="D1100" s="20"/>
    </row>
    <row r="1101" spans="4:5">
      <c r="D1101" s="20"/>
    </row>
    <row r="1102" spans="4:5">
      <c r="D1102" s="20"/>
    </row>
    <row r="1103" spans="4:5">
      <c r="D1103" s="20"/>
    </row>
    <row r="1104" spans="4:5">
      <c r="D1104" s="20"/>
    </row>
    <row r="1105" spans="4:5">
      <c r="D1105" s="20"/>
    </row>
    <row r="1106" spans="4:5">
      <c r="D1106" s="20"/>
    </row>
    <row r="1107" spans="4:5">
      <c r="D1107" s="20"/>
    </row>
    <row r="1108" spans="4:5">
      <c r="D1108" s="20"/>
      <c r="E1108" s="20"/>
    </row>
    <row r="1109" spans="4:5">
      <c r="E1109" s="20"/>
    </row>
    <row r="1110" spans="4:5">
      <c r="D1110" s="20"/>
    </row>
    <row r="1111" spans="4:5">
      <c r="D1111" s="20"/>
    </row>
    <row r="1112" spans="4:5">
      <c r="D1112" s="20"/>
    </row>
    <row r="1113" spans="4:5">
      <c r="D1113" s="20"/>
    </row>
    <row r="1114" spans="4:5">
      <c r="D1114" s="20"/>
    </row>
    <row r="1115" spans="4:5">
      <c r="D1115" s="20"/>
    </row>
    <row r="1116" spans="4:5">
      <c r="D1116" s="20"/>
    </row>
    <row r="1117" spans="4:5">
      <c r="D1117" s="20"/>
    </row>
    <row r="1118" spans="4:5">
      <c r="D1118" s="20"/>
    </row>
    <row r="1119" spans="4:5">
      <c r="D1119" s="20"/>
    </row>
    <row r="1120" spans="4:5">
      <c r="D1120" s="20"/>
    </row>
    <row r="1121" spans="4:5">
      <c r="D1121" s="20"/>
    </row>
    <row r="1122" spans="4:5">
      <c r="D1122" s="20"/>
    </row>
    <row r="1123" spans="4:5">
      <c r="D1123" s="20"/>
    </row>
    <row r="1124" spans="4:5">
      <c r="D1124" s="20"/>
    </row>
    <row r="1125" spans="4:5">
      <c r="E1125" s="20"/>
    </row>
    <row r="1126" spans="4:5">
      <c r="E1126" s="20"/>
    </row>
    <row r="1127" spans="4:5">
      <c r="D1127" s="20"/>
    </row>
    <row r="1128" spans="4:5">
      <c r="D1128" s="20"/>
      <c r="E1128" s="20"/>
    </row>
    <row r="1129" spans="4:5">
      <c r="D1129" s="20"/>
    </row>
    <row r="1130" spans="4:5">
      <c r="D1130" s="20"/>
    </row>
    <row r="1131" spans="4:5">
      <c r="D1131" s="20"/>
    </row>
    <row r="1132" spans="4:5">
      <c r="D1132" s="20"/>
      <c r="E1132" s="20"/>
    </row>
    <row r="1133" spans="4:5">
      <c r="D1133" s="20"/>
    </row>
    <row r="1134" spans="4:5">
      <c r="D1134" s="20"/>
    </row>
    <row r="1135" spans="4:5">
      <c r="D1135" s="20"/>
    </row>
    <row r="1136" spans="4:5">
      <c r="D1136" s="20"/>
    </row>
    <row r="1137" spans="4:5">
      <c r="D1137" s="20"/>
    </row>
    <row r="1138" spans="4:5">
      <c r="D1138" s="20"/>
      <c r="E1138" s="20"/>
    </row>
    <row r="1139" spans="4:5">
      <c r="D1139" s="20"/>
    </row>
    <row r="1140" spans="4:5">
      <c r="D1140" s="20"/>
    </row>
    <row r="1141" spans="4:5">
      <c r="D1141" s="20"/>
    </row>
    <row r="1142" spans="4:5">
      <c r="D1142" s="20"/>
    </row>
    <row r="1143" spans="4:5">
      <c r="D1143" s="20"/>
    </row>
    <row r="1145" spans="4:5">
      <c r="D1145" s="20"/>
    </row>
    <row r="1146" spans="4:5">
      <c r="D1146" s="20"/>
    </row>
    <row r="1147" spans="4:5">
      <c r="D1147" s="20"/>
    </row>
    <row r="1148" spans="4:5">
      <c r="D1148" s="20"/>
    </row>
    <row r="1149" spans="4:5">
      <c r="D1149" s="20"/>
    </row>
    <row r="1150" spans="4:5">
      <c r="D1150" s="20"/>
    </row>
    <row r="1151" spans="4:5">
      <c r="D1151" s="20"/>
      <c r="E1151" s="20"/>
    </row>
    <row r="1152" spans="4:5">
      <c r="D1152" s="20"/>
    </row>
    <row r="1153" spans="4:5">
      <c r="D1153" s="20"/>
    </row>
    <row r="1154" spans="4:5">
      <c r="D1154" s="20"/>
    </row>
    <row r="1155" spans="4:5">
      <c r="D1155" s="20"/>
    </row>
    <row r="1156" spans="4:5">
      <c r="D1156" s="20"/>
    </row>
    <row r="1157" spans="4:5">
      <c r="E1157" s="20"/>
    </row>
    <row r="1158" spans="4:5">
      <c r="E1158" s="20"/>
    </row>
    <row r="1159" spans="4:5">
      <c r="E1159" s="20"/>
    </row>
    <row r="1160" spans="4:5">
      <c r="E1160" s="20"/>
    </row>
    <row r="1161" spans="4:5">
      <c r="E1161" s="20"/>
    </row>
    <row r="1162" spans="4:5">
      <c r="E1162" s="20"/>
    </row>
    <row r="1163" spans="4:5">
      <c r="E1163" s="20"/>
    </row>
    <row r="1164" spans="4:5">
      <c r="D1164" s="20"/>
      <c r="E1164" s="20"/>
    </row>
    <row r="1165" spans="4:5">
      <c r="E1165" s="20"/>
    </row>
    <row r="1166" spans="4:5">
      <c r="E1166" s="20"/>
    </row>
    <row r="1167" spans="4:5">
      <c r="E1167" s="20"/>
    </row>
    <row r="1168" spans="4:5">
      <c r="E1168" s="20"/>
    </row>
    <row r="1169" spans="4:5">
      <c r="E1169" s="20"/>
    </row>
    <row r="1170" spans="4:5">
      <c r="E1170" s="20"/>
    </row>
    <row r="1171" spans="4:5">
      <c r="E1171" s="20"/>
    </row>
    <row r="1172" spans="4:5">
      <c r="D1172" s="20"/>
    </row>
    <row r="1173" spans="4:5">
      <c r="D1173" s="20"/>
    </row>
    <row r="1174" spans="4:5">
      <c r="D1174" s="20"/>
    </row>
    <row r="1176" spans="4:5">
      <c r="D1176" s="20"/>
      <c r="E1176" s="20"/>
    </row>
    <row r="1177" spans="4:5">
      <c r="D1177" s="20"/>
    </row>
    <row r="1178" spans="4:5">
      <c r="D1178" s="20"/>
    </row>
    <row r="1179" spans="4:5">
      <c r="D1179" s="20"/>
    </row>
    <row r="1180" spans="4:5">
      <c r="E1180" s="20"/>
    </row>
    <row r="1181" spans="4:5">
      <c r="D1181" s="20"/>
      <c r="E1181" s="20"/>
    </row>
    <row r="1182" spans="4:5">
      <c r="E1182" s="20"/>
    </row>
    <row r="1183" spans="4:5">
      <c r="E1183" s="20"/>
    </row>
    <row r="1184" spans="4:5">
      <c r="E1184" s="20"/>
    </row>
    <row r="1185" spans="4:5">
      <c r="E1185" s="20"/>
    </row>
    <row r="1186" spans="4:5">
      <c r="E1186" s="20"/>
    </row>
    <row r="1187" spans="4:5">
      <c r="E1187" s="20"/>
    </row>
    <row r="1188" spans="4:5">
      <c r="E1188" s="20"/>
    </row>
    <row r="1189" spans="4:5">
      <c r="E1189" s="20"/>
    </row>
    <row r="1190" spans="4:5">
      <c r="E1190" s="20"/>
    </row>
    <row r="1191" spans="4:5">
      <c r="E1191" s="20"/>
    </row>
    <row r="1192" spans="4:5">
      <c r="D1192" s="20"/>
    </row>
    <row r="1193" spans="4:5">
      <c r="D1193" s="20"/>
    </row>
    <row r="1194" spans="4:5">
      <c r="D1194" s="20"/>
    </row>
    <row r="1195" spans="4:5">
      <c r="D1195" s="20"/>
    </row>
    <row r="1196" spans="4:5">
      <c r="D1196" s="20"/>
    </row>
    <row r="1197" spans="4:5">
      <c r="D1197" s="20"/>
    </row>
    <row r="1198" spans="4:5">
      <c r="D1198" s="20"/>
    </row>
    <row r="1199" spans="4:5">
      <c r="D1199" s="20"/>
    </row>
    <row r="1200" spans="4:5">
      <c r="D1200" s="20"/>
    </row>
    <row r="1201" spans="4:5">
      <c r="D1201" s="20"/>
    </row>
    <row r="1202" spans="4:5">
      <c r="D1202" s="20"/>
    </row>
    <row r="1203" spans="4:5">
      <c r="D1203" s="20"/>
    </row>
    <row r="1204" spans="4:5">
      <c r="D1204" s="20"/>
    </row>
    <row r="1205" spans="4:5">
      <c r="D1205" s="20"/>
    </row>
    <row r="1206" spans="4:5">
      <c r="D1206" s="20"/>
    </row>
    <row r="1207" spans="4:5">
      <c r="D1207" s="20"/>
    </row>
    <row r="1208" spans="4:5">
      <c r="D1208" s="20"/>
    </row>
    <row r="1209" spans="4:5">
      <c r="D1209" s="20"/>
    </row>
    <row r="1210" spans="4:5">
      <c r="D1210" s="20"/>
    </row>
    <row r="1211" spans="4:5">
      <c r="D1211" s="20"/>
    </row>
    <row r="1212" spans="4:5">
      <c r="D1212" s="20"/>
    </row>
    <row r="1213" spans="4:5">
      <c r="D1213" s="20"/>
      <c r="E1213" s="20"/>
    </row>
    <row r="1214" spans="4:5">
      <c r="D1214" s="20"/>
      <c r="E1214" s="20"/>
    </row>
    <row r="1215" spans="4:5">
      <c r="D1215" s="20"/>
    </row>
    <row r="1216" spans="4:5">
      <c r="D1216" s="20"/>
    </row>
    <row r="1217" spans="4:5">
      <c r="D1217" s="20"/>
    </row>
    <row r="1218" spans="4:5">
      <c r="D1218" s="20"/>
    </row>
    <row r="1219" spans="4:5">
      <c r="D1219" s="20"/>
    </row>
    <row r="1220" spans="4:5">
      <c r="D1220" s="20"/>
    </row>
    <row r="1221" spans="4:5">
      <c r="D1221" s="20"/>
      <c r="E1221" s="20"/>
    </row>
    <row r="1223" spans="4:5">
      <c r="D1223" s="20"/>
      <c r="E1223" s="20"/>
    </row>
    <row r="1224" spans="4:5">
      <c r="D1224" s="20"/>
    </row>
    <row r="1225" spans="4:5">
      <c r="E1225" s="20"/>
    </row>
    <row r="1226" spans="4:5">
      <c r="E1226" s="20"/>
    </row>
    <row r="1227" spans="4:5">
      <c r="D1227" s="20"/>
    </row>
    <row r="1228" spans="4:5">
      <c r="D1228" s="20"/>
    </row>
    <row r="1229" spans="4:5">
      <c r="D1229" s="20"/>
    </row>
    <row r="1230" spans="4:5">
      <c r="D1230" s="20"/>
    </row>
    <row r="1231" spans="4:5">
      <c r="D1231" s="20"/>
    </row>
    <row r="1232" spans="4:5">
      <c r="D1232" s="20"/>
    </row>
    <row r="1233" spans="4:5">
      <c r="D1233" s="20"/>
    </row>
    <row r="1234" spans="4:5">
      <c r="D1234" s="20"/>
    </row>
    <row r="1235" spans="4:5">
      <c r="D1235" s="20"/>
    </row>
    <row r="1236" spans="4:5">
      <c r="D1236" s="20"/>
    </row>
    <row r="1237" spans="4:5">
      <c r="D1237" s="20"/>
      <c r="E1237" s="20"/>
    </row>
    <row r="1238" spans="4:5">
      <c r="D1238" s="20"/>
      <c r="E1238" s="20"/>
    </row>
    <row r="1239" spans="4:5">
      <c r="D1239" s="20"/>
    </row>
    <row r="1240" spans="4:5">
      <c r="D1240" s="20"/>
      <c r="E1240" s="20"/>
    </row>
    <row r="1241" spans="4:5">
      <c r="D1241" s="20"/>
    </row>
    <row r="1242" spans="4:5">
      <c r="D1242" s="20"/>
    </row>
    <row r="1243" spans="4:5">
      <c r="D1243" s="20"/>
    </row>
    <row r="1244" spans="4:5">
      <c r="D1244" s="20"/>
    </row>
    <row r="1245" spans="4:5">
      <c r="D1245" s="20"/>
    </row>
    <row r="1246" spans="4:5">
      <c r="D1246" s="20"/>
    </row>
    <row r="1247" spans="4:5">
      <c r="D1247" s="20"/>
    </row>
    <row r="1248" spans="4:5">
      <c r="D1248" s="20"/>
    </row>
    <row r="1249" spans="4:5">
      <c r="D1249" s="20"/>
      <c r="E1249" s="20"/>
    </row>
    <row r="1250" spans="4:5">
      <c r="D1250" s="20"/>
    </row>
    <row r="1251" spans="4:5">
      <c r="D1251" s="20"/>
    </row>
    <row r="1252" spans="4:5">
      <c r="D1252" s="20"/>
    </row>
    <row r="1253" spans="4:5">
      <c r="D1253" s="20"/>
    </row>
    <row r="1254" spans="4:5">
      <c r="D1254" s="20"/>
    </row>
    <row r="1255" spans="4:5">
      <c r="D1255" s="20"/>
    </row>
    <row r="1256" spans="4:5">
      <c r="D1256" s="20"/>
    </row>
    <row r="1257" spans="4:5">
      <c r="D1257" s="20"/>
    </row>
    <row r="1258" spans="4:5">
      <c r="D1258" s="20"/>
    </row>
    <row r="1259" spans="4:5">
      <c r="D1259" s="20"/>
    </row>
    <row r="1260" spans="4:5">
      <c r="D1260" s="20"/>
    </row>
    <row r="1261" spans="4:5">
      <c r="D1261" s="20"/>
    </row>
    <row r="1262" spans="4:5">
      <c r="D1262" s="20"/>
    </row>
    <row r="1263" spans="4:5">
      <c r="D1263" s="20"/>
    </row>
    <row r="1264" spans="4:5">
      <c r="D1264" s="20"/>
    </row>
    <row r="1265" spans="4:5">
      <c r="D1265" s="20"/>
    </row>
    <row r="1266" spans="4:5">
      <c r="D1266" s="20"/>
    </row>
    <row r="1267" spans="4:5">
      <c r="D1267" s="20"/>
    </row>
    <row r="1268" spans="4:5">
      <c r="D1268" s="20"/>
    </row>
    <row r="1269" spans="4:5">
      <c r="D1269" s="20"/>
    </row>
    <row r="1270" spans="4:5">
      <c r="D1270" s="20"/>
    </row>
    <row r="1271" spans="4:5">
      <c r="D1271" s="20"/>
    </row>
    <row r="1272" spans="4:5">
      <c r="D1272" s="20"/>
    </row>
    <row r="1273" spans="4:5">
      <c r="D1273" s="20"/>
    </row>
    <row r="1274" spans="4:5">
      <c r="E1274" s="20"/>
    </row>
    <row r="1275" spans="4:5">
      <c r="D1275" s="20"/>
    </row>
    <row r="1276" spans="4:5">
      <c r="D1276" s="20"/>
    </row>
    <row r="1277" spans="4:5">
      <c r="D1277" s="20"/>
    </row>
    <row r="1278" spans="4:5">
      <c r="D1278" s="20"/>
    </row>
    <row r="1279" spans="4:5">
      <c r="D1279" s="20"/>
    </row>
    <row r="1280" spans="4:5">
      <c r="E1280" s="20"/>
    </row>
    <row r="1281" spans="4:5">
      <c r="D1281" s="20"/>
    </row>
    <row r="1282" spans="4:5">
      <c r="E1282" s="20"/>
    </row>
    <row r="1283" spans="4:5">
      <c r="D1283" s="20"/>
    </row>
    <row r="1284" spans="4:5">
      <c r="D1284" s="20"/>
    </row>
    <row r="1285" spans="4:5">
      <c r="E1285" s="20"/>
    </row>
    <row r="1286" spans="4:5">
      <c r="D1286" s="20"/>
    </row>
    <row r="1287" spans="4:5">
      <c r="D1287" s="20"/>
    </row>
    <row r="1288" spans="4:5">
      <c r="D1288" s="20"/>
    </row>
    <row r="1289" spans="4:5">
      <c r="D1289" s="20"/>
    </row>
    <row r="1290" spans="4:5">
      <c r="D1290" s="20"/>
    </row>
    <row r="1291" spans="4:5">
      <c r="D1291" s="20"/>
    </row>
    <row r="1292" spans="4:5">
      <c r="D1292" s="20"/>
    </row>
    <row r="1293" spans="4:5">
      <c r="D1293" s="20"/>
    </row>
    <row r="1294" spans="4:5">
      <c r="D1294" s="20"/>
    </row>
    <row r="1295" spans="4:5">
      <c r="D1295" s="20"/>
    </row>
    <row r="1296" spans="4:5">
      <c r="D1296" s="20"/>
    </row>
    <row r="1297" spans="4:5">
      <c r="D1297" s="20"/>
    </row>
    <row r="1298" spans="4:5">
      <c r="E1298" s="20"/>
    </row>
    <row r="1299" spans="4:5">
      <c r="D1299" s="20"/>
    </row>
    <row r="1300" spans="4:5">
      <c r="D1300" s="20"/>
    </row>
    <row r="1301" spans="4:5">
      <c r="D1301" s="20"/>
    </row>
    <row r="1302" spans="4:5">
      <c r="D1302" s="20"/>
    </row>
    <row r="1303" spans="4:5">
      <c r="D1303" s="20"/>
    </row>
    <row r="1304" spans="4:5">
      <c r="D1304" s="20"/>
    </row>
    <row r="1305" spans="4:5">
      <c r="D1305" s="20"/>
    </row>
    <row r="1306" spans="4:5">
      <c r="D1306" s="20"/>
    </row>
    <row r="1307" spans="4:5">
      <c r="D1307" s="20"/>
    </row>
    <row r="1308" spans="4:5">
      <c r="D1308" s="20"/>
    </row>
    <row r="1309" spans="4:5">
      <c r="D1309" s="20"/>
    </row>
    <row r="1310" spans="4:5">
      <c r="D1310" s="20"/>
    </row>
    <row r="1312" spans="4:5">
      <c r="D1312" s="20"/>
    </row>
    <row r="1313" spans="4:4">
      <c r="D1313" s="20"/>
    </row>
    <row r="1314" spans="4:4">
      <c r="D1314" s="20"/>
    </row>
    <row r="1315" spans="4:4">
      <c r="D1315" s="20"/>
    </row>
    <row r="1316" spans="4:4">
      <c r="D1316" s="20"/>
    </row>
    <row r="1317" spans="4:4">
      <c r="D1317" s="20"/>
    </row>
    <row r="1318" spans="4:4">
      <c r="D1318" s="20"/>
    </row>
    <row r="1319" spans="4:4">
      <c r="D1319" s="20"/>
    </row>
    <row r="1320" spans="4:4">
      <c r="D1320" s="20"/>
    </row>
    <row r="1321" spans="4:4">
      <c r="D1321" s="20"/>
    </row>
    <row r="1322" spans="4:4">
      <c r="D1322" s="20"/>
    </row>
    <row r="1323" spans="4:4">
      <c r="D1323" s="20"/>
    </row>
    <row r="1324" spans="4:4">
      <c r="D1324" s="20"/>
    </row>
    <row r="1325" spans="4:4">
      <c r="D1325" s="20"/>
    </row>
    <row r="1326" spans="4:4">
      <c r="D1326" s="20"/>
    </row>
    <row r="1327" spans="4:4">
      <c r="D1327" s="20"/>
    </row>
    <row r="1328" spans="4:4">
      <c r="D1328" s="20"/>
    </row>
    <row r="1329" spans="4:4">
      <c r="D1329" s="20"/>
    </row>
    <row r="1330" spans="4:4">
      <c r="D1330" s="20"/>
    </row>
    <row r="1331" spans="4:4">
      <c r="D1331" s="20"/>
    </row>
    <row r="1332" spans="4:4">
      <c r="D1332" s="20"/>
    </row>
    <row r="1333" spans="4:4">
      <c r="D1333" s="20"/>
    </row>
    <row r="1334" spans="4:4">
      <c r="D1334" s="20"/>
    </row>
    <row r="1335" spans="4:4">
      <c r="D1335" s="20"/>
    </row>
    <row r="1336" spans="4:4">
      <c r="D1336" s="20"/>
    </row>
    <row r="1337" spans="4:4">
      <c r="D1337" s="20"/>
    </row>
    <row r="1338" spans="4:4">
      <c r="D1338" s="20"/>
    </row>
    <row r="1339" spans="4:4">
      <c r="D1339" s="20"/>
    </row>
    <row r="1340" spans="4:4">
      <c r="D1340" s="20"/>
    </row>
    <row r="1341" spans="4:4">
      <c r="D1341" s="20"/>
    </row>
    <row r="1342" spans="4:4">
      <c r="D1342" s="20"/>
    </row>
    <row r="1343" spans="4:4">
      <c r="D1343" s="20"/>
    </row>
    <row r="1344" spans="4:4">
      <c r="D1344" s="20"/>
    </row>
    <row r="1345" spans="4:4">
      <c r="D1345" s="20"/>
    </row>
    <row r="1346" spans="4:4">
      <c r="D1346" s="20"/>
    </row>
    <row r="1347" spans="4:4">
      <c r="D1347" s="20"/>
    </row>
    <row r="1348" spans="4:4">
      <c r="D1348" s="20"/>
    </row>
    <row r="1349" spans="4:4">
      <c r="D1349" s="20"/>
    </row>
    <row r="1350" spans="4:4">
      <c r="D1350" s="20"/>
    </row>
    <row r="1351" spans="4:4">
      <c r="D1351" s="20"/>
    </row>
    <row r="1352" spans="4:4">
      <c r="D1352" s="20"/>
    </row>
    <row r="1353" spans="4:4">
      <c r="D1353" s="20"/>
    </row>
    <row r="1354" spans="4:4">
      <c r="D1354" s="20"/>
    </row>
    <row r="1355" spans="4:4">
      <c r="D1355" s="20"/>
    </row>
    <row r="1356" spans="4:4">
      <c r="D1356" s="20"/>
    </row>
    <row r="1357" spans="4:4">
      <c r="D1357" s="20"/>
    </row>
    <row r="1358" spans="4:4">
      <c r="D1358" s="20"/>
    </row>
    <row r="1359" spans="4:4">
      <c r="D1359" s="20"/>
    </row>
    <row r="1360" spans="4:4">
      <c r="D1360" s="20"/>
    </row>
    <row r="1361" spans="4:5">
      <c r="D1361" s="20"/>
    </row>
    <row r="1362" spans="4:5">
      <c r="D1362" s="20"/>
    </row>
    <row r="1363" spans="4:5">
      <c r="D1363" s="20"/>
    </row>
    <row r="1364" spans="4:5">
      <c r="D1364" s="20"/>
    </row>
    <row r="1365" spans="4:5">
      <c r="D1365" s="20"/>
    </row>
    <row r="1366" spans="4:5">
      <c r="E1366" s="20"/>
    </row>
    <row r="1367" spans="4:5">
      <c r="D1367" s="20"/>
    </row>
    <row r="1368" spans="4:5">
      <c r="D1368" s="20"/>
      <c r="E1368" s="20"/>
    </row>
    <row r="1369" spans="4:5">
      <c r="D1369" s="20"/>
    </row>
    <row r="1370" spans="4:5">
      <c r="D1370" s="20"/>
    </row>
    <row r="1371" spans="4:5">
      <c r="D1371" s="20"/>
    </row>
    <row r="1372" spans="4:5">
      <c r="D1372" s="20"/>
    </row>
    <row r="1373" spans="4:5">
      <c r="D1373" s="20"/>
    </row>
    <row r="1374" spans="4:5">
      <c r="D1374" s="20"/>
    </row>
    <row r="1375" spans="4:5">
      <c r="D1375" s="20"/>
    </row>
    <row r="1376" spans="4:5">
      <c r="D1376" s="20"/>
    </row>
    <row r="1377" spans="4:4">
      <c r="D1377" s="20"/>
    </row>
    <row r="1378" spans="4:4">
      <c r="D1378" s="20"/>
    </row>
    <row r="1379" spans="4:4">
      <c r="D1379" s="20"/>
    </row>
    <row r="1380" spans="4:4">
      <c r="D1380" s="20"/>
    </row>
    <row r="1381" spans="4:4">
      <c r="D1381" s="20"/>
    </row>
    <row r="1382" spans="4:4">
      <c r="D1382" s="20"/>
    </row>
    <row r="1383" spans="4:4">
      <c r="D1383" s="20"/>
    </row>
    <row r="1384" spans="4:4">
      <c r="D1384" s="20"/>
    </row>
    <row r="1385" spans="4:4">
      <c r="D1385" s="20"/>
    </row>
    <row r="1386" spans="4:4">
      <c r="D1386" s="20"/>
    </row>
    <row r="1387" spans="4:4">
      <c r="D1387" s="20"/>
    </row>
    <row r="1388" spans="4:4">
      <c r="D1388" s="20"/>
    </row>
    <row r="1389" spans="4:4">
      <c r="D1389" s="20"/>
    </row>
    <row r="1390" spans="4:4">
      <c r="D1390" s="20"/>
    </row>
    <row r="1391" spans="4:4">
      <c r="D1391" s="20"/>
    </row>
    <row r="1392" spans="4:4">
      <c r="D1392" s="20"/>
    </row>
    <row r="1393" spans="4:4">
      <c r="D1393" s="20"/>
    </row>
    <row r="1394" spans="4:4">
      <c r="D1394" s="20"/>
    </row>
    <row r="1395" spans="4:4">
      <c r="D1395" s="20"/>
    </row>
    <row r="1396" spans="4:4">
      <c r="D1396" s="20"/>
    </row>
    <row r="1397" spans="4:4">
      <c r="D1397" s="20"/>
    </row>
    <row r="1398" spans="4:4">
      <c r="D1398" s="20"/>
    </row>
    <row r="1399" spans="4:4">
      <c r="D1399" s="20"/>
    </row>
    <row r="1400" spans="4:4">
      <c r="D1400" s="20"/>
    </row>
    <row r="1401" spans="4:4">
      <c r="D1401" s="20"/>
    </row>
    <row r="1402" spans="4:4">
      <c r="D1402" s="20"/>
    </row>
    <row r="1403" spans="4:4">
      <c r="D1403" s="20"/>
    </row>
    <row r="1404" spans="4:4">
      <c r="D1404" s="20"/>
    </row>
    <row r="1405" spans="4:4">
      <c r="D1405" s="20"/>
    </row>
    <row r="1406" spans="4:4">
      <c r="D1406" s="20"/>
    </row>
    <row r="1407" spans="4:4">
      <c r="D1407" s="20"/>
    </row>
    <row r="1408" spans="4:4">
      <c r="D1408" s="20"/>
    </row>
    <row r="1409" spans="4:5">
      <c r="D1409" s="20"/>
    </row>
    <row r="1410" spans="4:5">
      <c r="D1410" s="20"/>
    </row>
    <row r="1411" spans="4:5">
      <c r="D1411" s="20"/>
    </row>
    <row r="1412" spans="4:5">
      <c r="E1412" s="20"/>
    </row>
    <row r="1413" spans="4:5">
      <c r="D1413" s="20"/>
    </row>
    <row r="1414" spans="4:5">
      <c r="D1414" s="20"/>
    </row>
    <row r="1415" spans="4:5">
      <c r="D1415" s="20"/>
    </row>
    <row r="1416" spans="4:5">
      <c r="D1416" s="20"/>
    </row>
    <row r="1417" spans="4:5">
      <c r="E1417" s="20"/>
    </row>
    <row r="1418" spans="4:5">
      <c r="D1418" s="20"/>
    </row>
    <row r="1419" spans="4:5">
      <c r="D1419" s="20"/>
    </row>
    <row r="1420" spans="4:5">
      <c r="D1420" s="20"/>
    </row>
    <row r="1421" spans="4:5">
      <c r="E1421" s="20"/>
    </row>
    <row r="1422" spans="4:5">
      <c r="D1422" s="20"/>
    </row>
    <row r="1423" spans="4:5">
      <c r="D1423" s="20"/>
    </row>
    <row r="1424" spans="4:5">
      <c r="D1424" s="20"/>
      <c r="E1424" s="20"/>
    </row>
    <row r="1425" spans="4:5">
      <c r="D1425" s="20"/>
    </row>
    <row r="1426" spans="4:5">
      <c r="D1426" s="20"/>
    </row>
    <row r="1427" spans="4:5">
      <c r="D1427" s="20"/>
    </row>
    <row r="1428" spans="4:5">
      <c r="E1428" s="20"/>
    </row>
    <row r="1429" spans="4:5">
      <c r="D1429" s="20"/>
      <c r="E1429" s="20"/>
    </row>
    <row r="1430" spans="4:5">
      <c r="D1430" s="20"/>
      <c r="E1430" s="20"/>
    </row>
    <row r="1431" spans="4:5">
      <c r="E1431" s="20"/>
    </row>
    <row r="1432" spans="4:5">
      <c r="E1432" s="20"/>
    </row>
    <row r="1433" spans="4:5">
      <c r="D1433" s="20"/>
    </row>
    <row r="1434" spans="4:5">
      <c r="D1434" s="20"/>
    </row>
    <row r="1435" spans="4:5">
      <c r="D1435" s="20"/>
    </row>
    <row r="1436" spans="4:5">
      <c r="D1436" s="20"/>
    </row>
    <row r="1437" spans="4:5">
      <c r="D1437" s="20"/>
    </row>
    <row r="1438" spans="4:5">
      <c r="D1438" s="20"/>
    </row>
    <row r="1439" spans="4:5">
      <c r="E1439" s="20"/>
    </row>
    <row r="1440" spans="4:5">
      <c r="D1440" s="20"/>
    </row>
    <row r="1441" spans="4:5">
      <c r="D1441" s="20"/>
    </row>
    <row r="1442" spans="4:5">
      <c r="D1442" s="20"/>
    </row>
    <row r="1443" spans="4:5">
      <c r="D1443" s="20"/>
    </row>
    <row r="1444" spans="4:5">
      <c r="D1444" s="20"/>
    </row>
    <row r="1445" spans="4:5">
      <c r="D1445" s="20"/>
    </row>
    <row r="1446" spans="4:5">
      <c r="D1446" s="20"/>
    </row>
    <row r="1447" spans="4:5">
      <c r="D1447" s="20"/>
    </row>
    <row r="1448" spans="4:5">
      <c r="D1448" s="20"/>
    </row>
    <row r="1449" spans="4:5">
      <c r="D1449" s="20"/>
    </row>
    <row r="1450" spans="4:5">
      <c r="D1450" s="20"/>
    </row>
    <row r="1451" spans="4:5">
      <c r="D1451" s="20"/>
      <c r="E1451" s="20"/>
    </row>
    <row r="1452" spans="4:5">
      <c r="D1452" s="20"/>
      <c r="E1452" s="20"/>
    </row>
    <row r="1453" spans="4:5">
      <c r="D1453" s="20"/>
      <c r="E1453" s="20"/>
    </row>
    <row r="1454" spans="4:5">
      <c r="D1454" s="20"/>
    </row>
    <row r="1455" spans="4:5">
      <c r="D1455" s="20"/>
    </row>
    <row r="1456" spans="4:5">
      <c r="D1456" s="20"/>
    </row>
    <row r="1457" spans="4:5">
      <c r="D1457" s="20"/>
    </row>
    <row r="1458" spans="4:5">
      <c r="D1458" s="20"/>
      <c r="E1458" s="20"/>
    </row>
    <row r="1459" spans="4:5">
      <c r="D1459" s="20"/>
    </row>
    <row r="1460" spans="4:5">
      <c r="D1460" s="20"/>
    </row>
    <row r="1461" spans="4:5">
      <c r="D1461" s="20"/>
    </row>
    <row r="1462" spans="4:5">
      <c r="D1462" s="20"/>
      <c r="E1462" s="20"/>
    </row>
    <row r="1463" spans="4:5">
      <c r="D1463" s="20"/>
    </row>
    <row r="1465" spans="4:5">
      <c r="D1465" s="20"/>
    </row>
    <row r="1466" spans="4:5">
      <c r="D1466" s="20"/>
    </row>
    <row r="1467" spans="4:5">
      <c r="D1467" s="20"/>
    </row>
    <row r="1468" spans="4:5">
      <c r="D1468" s="20"/>
    </row>
    <row r="1469" spans="4:5">
      <c r="D1469" s="20"/>
    </row>
    <row r="1470" spans="4:5">
      <c r="E1470" s="20"/>
    </row>
    <row r="1473" spans="4:5">
      <c r="E1473" s="20"/>
    </row>
    <row r="1474" spans="4:5">
      <c r="E1474" s="20"/>
    </row>
    <row r="1475" spans="4:5">
      <c r="D1475" s="20"/>
    </row>
    <row r="1476" spans="4:5">
      <c r="D1476" s="20"/>
    </row>
    <row r="1477" spans="4:5">
      <c r="E1477" s="20"/>
    </row>
    <row r="1478" spans="4:5">
      <c r="D1478" s="20"/>
    </row>
    <row r="1479" spans="4:5">
      <c r="D1479" s="20"/>
    </row>
    <row r="1480" spans="4:5">
      <c r="D1480" s="20"/>
    </row>
    <row r="1481" spans="4:5">
      <c r="D1481" s="20"/>
    </row>
    <row r="1482" spans="4:5">
      <c r="D1482" s="20"/>
    </row>
    <row r="1483" spans="4:5">
      <c r="D1483" s="20"/>
    </row>
    <row r="1484" spans="4:5">
      <c r="D1484" s="20"/>
    </row>
    <row r="1485" spans="4:5">
      <c r="D1485" s="20"/>
    </row>
    <row r="1486" spans="4:5">
      <c r="D1486" s="20"/>
    </row>
    <row r="1487" spans="4:5">
      <c r="D1487" s="20"/>
    </row>
    <row r="1488" spans="4:5">
      <c r="D1488" s="20"/>
    </row>
    <row r="1489" spans="4:4">
      <c r="D1489" s="20"/>
    </row>
    <row r="1490" spans="4:4">
      <c r="D1490" s="20"/>
    </row>
    <row r="1491" spans="4:4">
      <c r="D1491" s="20"/>
    </row>
    <row r="1492" spans="4:4">
      <c r="D1492" s="20"/>
    </row>
    <row r="1493" spans="4:4">
      <c r="D1493" s="20"/>
    </row>
    <row r="1494" spans="4:4">
      <c r="D1494" s="20"/>
    </row>
    <row r="1495" spans="4:4">
      <c r="D1495" s="20"/>
    </row>
    <row r="1496" spans="4:4">
      <c r="D1496" s="20"/>
    </row>
    <row r="1497" spans="4:4">
      <c r="D1497" s="20"/>
    </row>
    <row r="1498" spans="4:4">
      <c r="D1498" s="20"/>
    </row>
    <row r="1499" spans="4:4">
      <c r="D1499" s="20"/>
    </row>
    <row r="1500" spans="4:4">
      <c r="D1500" s="20"/>
    </row>
    <row r="1501" spans="4:4">
      <c r="D1501" s="20"/>
    </row>
    <row r="1502" spans="4:4">
      <c r="D1502" s="20"/>
    </row>
    <row r="1503" spans="4:4">
      <c r="D1503" s="20"/>
    </row>
    <row r="1504" spans="4:4">
      <c r="D1504" s="20"/>
    </row>
    <row r="1505" spans="4:4">
      <c r="D1505" s="20"/>
    </row>
    <row r="1506" spans="4:4">
      <c r="D1506" s="20"/>
    </row>
    <row r="1507" spans="4:4">
      <c r="D1507" s="20"/>
    </row>
    <row r="1508" spans="4:4">
      <c r="D1508" s="20"/>
    </row>
    <row r="1509" spans="4:4">
      <c r="D1509" s="20"/>
    </row>
    <row r="1510" spans="4:4">
      <c r="D1510" s="20"/>
    </row>
    <row r="1511" spans="4:4">
      <c r="D1511" s="20"/>
    </row>
    <row r="1514" spans="4:4">
      <c r="D1514" s="20"/>
    </row>
    <row r="1515" spans="4:4">
      <c r="D1515" s="20"/>
    </row>
    <row r="1516" spans="4:4">
      <c r="D1516" s="20"/>
    </row>
    <row r="1517" spans="4:4">
      <c r="D1517" s="20"/>
    </row>
    <row r="1518" spans="4:4">
      <c r="D1518" s="20"/>
    </row>
    <row r="1519" spans="4:4">
      <c r="D1519" s="20"/>
    </row>
    <row r="1520" spans="4:4">
      <c r="D1520" s="20"/>
    </row>
    <row r="1521" spans="4:4">
      <c r="D1521" s="20"/>
    </row>
    <row r="1522" spans="4:4">
      <c r="D1522" s="20"/>
    </row>
    <row r="1523" spans="4:4">
      <c r="D1523" s="20"/>
    </row>
    <row r="1524" spans="4:4">
      <c r="D1524" s="20"/>
    </row>
    <row r="1525" spans="4:4">
      <c r="D1525" s="20"/>
    </row>
    <row r="1526" spans="4:4">
      <c r="D1526" s="20"/>
    </row>
    <row r="1527" spans="4:4">
      <c r="D1527" s="20"/>
    </row>
    <row r="1528" spans="4:4">
      <c r="D1528" s="20"/>
    </row>
    <row r="1529" spans="4:4">
      <c r="D1529" s="20"/>
    </row>
    <row r="1530" spans="4:4">
      <c r="D1530" s="20"/>
    </row>
    <row r="1531" spans="4:4">
      <c r="D1531" s="20"/>
    </row>
    <row r="1532" spans="4:4">
      <c r="D1532" s="20"/>
    </row>
    <row r="1533" spans="4:4">
      <c r="D1533" s="20"/>
    </row>
    <row r="1534" spans="4:4">
      <c r="D1534" s="20"/>
    </row>
    <row r="1535" spans="4:4">
      <c r="D1535" s="20"/>
    </row>
    <row r="1536" spans="4:4">
      <c r="D1536" s="20"/>
    </row>
    <row r="1537" spans="4:4">
      <c r="D1537" s="20"/>
    </row>
    <row r="1538" spans="4:4">
      <c r="D1538" s="20"/>
    </row>
    <row r="1539" spans="4:4">
      <c r="D1539" s="20"/>
    </row>
    <row r="1540" spans="4:4">
      <c r="D1540" s="20"/>
    </row>
    <row r="1541" spans="4:4">
      <c r="D1541" s="20"/>
    </row>
    <row r="1542" spans="4:4">
      <c r="D1542" s="20"/>
    </row>
    <row r="1543" spans="4:4">
      <c r="D1543" s="20"/>
    </row>
    <row r="1544" spans="4:4">
      <c r="D1544" s="20"/>
    </row>
    <row r="1545" spans="4:4">
      <c r="D1545" s="20"/>
    </row>
    <row r="1546" spans="4:4">
      <c r="D1546" s="20"/>
    </row>
    <row r="1547" spans="4:4">
      <c r="D1547" s="20"/>
    </row>
    <row r="1548" spans="4:4">
      <c r="D1548" s="20"/>
    </row>
    <row r="1549" spans="4:4">
      <c r="D1549" s="20"/>
    </row>
    <row r="1550" spans="4:4">
      <c r="D1550" s="20"/>
    </row>
    <row r="1551" spans="4:4">
      <c r="D1551" s="20"/>
    </row>
    <row r="1552" spans="4:4">
      <c r="D1552" s="20"/>
    </row>
    <row r="1553" spans="4:5">
      <c r="D1553" s="20"/>
    </row>
    <row r="1554" spans="4:5">
      <c r="D1554" s="20"/>
    </row>
    <row r="1555" spans="4:5">
      <c r="D1555" s="20"/>
    </row>
    <row r="1557" spans="4:5">
      <c r="D1557" s="20"/>
    </row>
    <row r="1558" spans="4:5">
      <c r="E1558" s="20"/>
    </row>
    <row r="1559" spans="4:5">
      <c r="D1559" s="20"/>
    </row>
    <row r="1560" spans="4:5">
      <c r="D1560" s="20"/>
    </row>
    <row r="1561" spans="4:5">
      <c r="D1561" s="20"/>
    </row>
    <row r="1562" spans="4:5">
      <c r="D1562" s="20"/>
    </row>
    <row r="1563" spans="4:5">
      <c r="D1563" s="20"/>
    </row>
    <row r="1564" spans="4:5">
      <c r="E1564" s="20"/>
    </row>
    <row r="1565" spans="4:5">
      <c r="D1565" s="20"/>
    </row>
    <row r="1566" spans="4:5">
      <c r="D1566" s="20"/>
      <c r="E1566" s="20"/>
    </row>
    <row r="1567" spans="4:5">
      <c r="E1567" s="20"/>
    </row>
    <row r="1568" spans="4:5">
      <c r="D1568" s="20"/>
    </row>
    <row r="1569" spans="4:4">
      <c r="D1569" s="20"/>
    </row>
    <row r="1570" spans="4:4">
      <c r="D1570" s="20"/>
    </row>
    <row r="1571" spans="4:4">
      <c r="D1571" s="20"/>
    </row>
    <row r="1572" spans="4:4">
      <c r="D1572" s="20"/>
    </row>
    <row r="1573" spans="4:4">
      <c r="D1573" s="20"/>
    </row>
    <row r="1574" spans="4:4">
      <c r="D1574" s="20"/>
    </row>
    <row r="1575" spans="4:4">
      <c r="D1575" s="20"/>
    </row>
    <row r="1576" spans="4:4">
      <c r="D1576" s="20"/>
    </row>
    <row r="1577" spans="4:4">
      <c r="D1577" s="20"/>
    </row>
    <row r="1578" spans="4:4">
      <c r="D1578" s="20"/>
    </row>
    <row r="1579" spans="4:4">
      <c r="D1579" s="20"/>
    </row>
    <row r="1580" spans="4:4">
      <c r="D1580" s="20"/>
    </row>
    <row r="1581" spans="4:4">
      <c r="D1581" s="20"/>
    </row>
    <row r="1582" spans="4:4">
      <c r="D1582" s="20"/>
    </row>
    <row r="1583" spans="4:4">
      <c r="D1583" s="20"/>
    </row>
    <row r="1584" spans="4:4">
      <c r="D1584" s="20"/>
    </row>
    <row r="1585" spans="4:4">
      <c r="D1585" s="20"/>
    </row>
    <row r="1586" spans="4:4">
      <c r="D1586" s="20"/>
    </row>
    <row r="1587" spans="4:4">
      <c r="D1587" s="20"/>
    </row>
    <row r="1588" spans="4:4">
      <c r="D1588" s="20"/>
    </row>
    <row r="1589" spans="4:4">
      <c r="D1589" s="20"/>
    </row>
    <row r="1590" spans="4:4">
      <c r="D1590" s="20"/>
    </row>
    <row r="1591" spans="4:4">
      <c r="D1591" s="20"/>
    </row>
    <row r="1592" spans="4:4">
      <c r="D1592" s="20"/>
    </row>
    <row r="1593" spans="4:4">
      <c r="D1593" s="20"/>
    </row>
    <row r="1594" spans="4:4">
      <c r="D1594" s="20"/>
    </row>
    <row r="1595" spans="4:4">
      <c r="D1595" s="20"/>
    </row>
    <row r="1596" spans="4:4">
      <c r="D1596" s="20"/>
    </row>
    <row r="1597" spans="4:4">
      <c r="D1597" s="20"/>
    </row>
    <row r="1598" spans="4:4">
      <c r="D1598" s="20"/>
    </row>
    <row r="1599" spans="4:4">
      <c r="D1599" s="20"/>
    </row>
    <row r="1600" spans="4:4">
      <c r="D1600" s="20"/>
    </row>
    <row r="1601" spans="4:4">
      <c r="D1601" s="20"/>
    </row>
    <row r="1602" spans="4:4">
      <c r="D1602" s="20"/>
    </row>
    <row r="1603" spans="4:4">
      <c r="D1603" s="20"/>
    </row>
    <row r="1604" spans="4:4">
      <c r="D1604" s="20"/>
    </row>
    <row r="1605" spans="4:4">
      <c r="D1605" s="20"/>
    </row>
    <row r="1606" spans="4:4">
      <c r="D1606" s="20"/>
    </row>
    <row r="1607" spans="4:4">
      <c r="D1607" s="20"/>
    </row>
    <row r="1608" spans="4:4">
      <c r="D1608" s="20"/>
    </row>
    <row r="1609" spans="4:4">
      <c r="D1609" s="20"/>
    </row>
    <row r="1610" spans="4:4">
      <c r="D1610" s="20"/>
    </row>
    <row r="1611" spans="4:4">
      <c r="D1611" s="20"/>
    </row>
    <row r="1612" spans="4:4">
      <c r="D1612" s="20"/>
    </row>
    <row r="1613" spans="4:4">
      <c r="D1613" s="20"/>
    </row>
    <row r="1614" spans="4:4">
      <c r="D1614" s="20"/>
    </row>
    <row r="1615" spans="4:4">
      <c r="D1615" s="20"/>
    </row>
    <row r="1616" spans="4:4">
      <c r="D1616" s="20"/>
    </row>
    <row r="1617" spans="4:4">
      <c r="D1617" s="20"/>
    </row>
    <row r="1618" spans="4:4">
      <c r="D1618" s="20"/>
    </row>
    <row r="1619" spans="4:4">
      <c r="D1619" s="20"/>
    </row>
    <row r="1620" spans="4:4">
      <c r="D1620" s="20"/>
    </row>
    <row r="1621" spans="4:4">
      <c r="D1621" s="20"/>
    </row>
    <row r="1622" spans="4:4">
      <c r="D1622" s="20"/>
    </row>
    <row r="1623" spans="4:4">
      <c r="D1623" s="20"/>
    </row>
    <row r="1624" spans="4:4">
      <c r="D1624" s="20"/>
    </row>
    <row r="1625" spans="4:4">
      <c r="D1625" s="20"/>
    </row>
    <row r="1626" spans="4:4">
      <c r="D1626" s="20"/>
    </row>
    <row r="1627" spans="4:4">
      <c r="D1627" s="20"/>
    </row>
    <row r="1628" spans="4:4">
      <c r="D1628" s="20"/>
    </row>
    <row r="1629" spans="4:4">
      <c r="D1629" s="20"/>
    </row>
    <row r="1630" spans="4:4">
      <c r="D1630" s="20"/>
    </row>
    <row r="1631" spans="4:4">
      <c r="D1631" s="20"/>
    </row>
    <row r="1632" spans="4:4">
      <c r="D1632" s="20"/>
    </row>
    <row r="1633" spans="4:5">
      <c r="D1633" s="20"/>
    </row>
    <row r="1634" spans="4:5">
      <c r="D1634" s="20"/>
    </row>
    <row r="1635" spans="4:5">
      <c r="E1635" s="20"/>
    </row>
    <row r="1636" spans="4:5">
      <c r="E1636" s="20"/>
    </row>
    <row r="1637" spans="4:5">
      <c r="D1637" s="20"/>
    </row>
    <row r="1638" spans="4:5">
      <c r="D1638" s="20"/>
    </row>
    <row r="1639" spans="4:5">
      <c r="D1639" s="20"/>
    </row>
    <row r="1640" spans="4:5">
      <c r="D1640" s="20"/>
    </row>
    <row r="1641" spans="4:5">
      <c r="D1641" s="20"/>
    </row>
    <row r="1642" spans="4:5">
      <c r="D1642" s="20"/>
    </row>
    <row r="1643" spans="4:5">
      <c r="D1643" s="20"/>
    </row>
    <row r="1644" spans="4:5">
      <c r="D1644" s="20"/>
    </row>
    <row r="1645" spans="4:5">
      <c r="D1645" s="20"/>
    </row>
    <row r="1646" spans="4:5">
      <c r="D1646" s="20"/>
    </row>
    <row r="1647" spans="4:5">
      <c r="D1647" s="20"/>
    </row>
    <row r="1648" spans="4:5">
      <c r="D1648" s="20"/>
    </row>
    <row r="1649" spans="4:5">
      <c r="D1649" s="20"/>
    </row>
    <row r="1650" spans="4:5">
      <c r="D1650" s="20"/>
    </row>
    <row r="1651" spans="4:5">
      <c r="E1651" s="20"/>
    </row>
    <row r="1652" spans="4:5">
      <c r="D1652" s="20"/>
    </row>
    <row r="1653" spans="4:5">
      <c r="E1653" s="20"/>
    </row>
    <row r="1654" spans="4:5">
      <c r="D1654" s="20"/>
      <c r="E1654" s="20"/>
    </row>
    <row r="1655" spans="4:5">
      <c r="D1655" s="20"/>
      <c r="E1655" s="20"/>
    </row>
    <row r="1656" spans="4:5">
      <c r="D1656" s="20"/>
    </row>
    <row r="1657" spans="4:5">
      <c r="D1657" s="20"/>
    </row>
    <row r="1658" spans="4:5">
      <c r="D1658" s="20"/>
    </row>
    <row r="1659" spans="4:5">
      <c r="D1659" s="20"/>
    </row>
    <row r="1660" spans="4:5">
      <c r="D1660" s="20"/>
    </row>
    <row r="1661" spans="4:5">
      <c r="D1661" s="20"/>
    </row>
    <row r="1662" spans="4:5">
      <c r="D1662" s="20"/>
    </row>
    <row r="1663" spans="4:5">
      <c r="D1663" s="20"/>
    </row>
    <row r="1664" spans="4:5">
      <c r="D1664" s="20"/>
    </row>
    <row r="1665" spans="4:4">
      <c r="D1665" s="20"/>
    </row>
    <row r="1666" spans="4:4">
      <c r="D1666" s="20"/>
    </row>
    <row r="1667" spans="4:4">
      <c r="D1667" s="20"/>
    </row>
    <row r="1668" spans="4:4">
      <c r="D1668" s="20"/>
    </row>
    <row r="1669" spans="4:4">
      <c r="D1669" s="20"/>
    </row>
    <row r="1670" spans="4:4">
      <c r="D1670" s="20"/>
    </row>
    <row r="1671" spans="4:4">
      <c r="D1671" s="20"/>
    </row>
    <row r="1672" spans="4:4">
      <c r="D1672" s="20"/>
    </row>
    <row r="1673" spans="4:4">
      <c r="D1673" s="20"/>
    </row>
    <row r="1674" spans="4:4">
      <c r="D1674" s="20"/>
    </row>
    <row r="1675" spans="4:4">
      <c r="D1675" s="20"/>
    </row>
    <row r="1676" spans="4:4">
      <c r="D1676" s="20"/>
    </row>
    <row r="1677" spans="4:4">
      <c r="D1677" s="20"/>
    </row>
    <row r="1678" spans="4:4">
      <c r="D1678" s="20"/>
    </row>
    <row r="1679" spans="4:4">
      <c r="D1679" s="20"/>
    </row>
    <row r="1680" spans="4:4">
      <c r="D1680" s="20"/>
    </row>
    <row r="1681" spans="4:5">
      <c r="D1681" s="20"/>
    </row>
    <row r="1682" spans="4:5">
      <c r="D1682" s="20"/>
    </row>
    <row r="1683" spans="4:5">
      <c r="D1683" s="20"/>
    </row>
    <row r="1684" spans="4:5">
      <c r="D1684" s="20"/>
      <c r="E1684" s="20"/>
    </row>
    <row r="1685" spans="4:5">
      <c r="D1685" s="20"/>
      <c r="E1685" s="20"/>
    </row>
    <row r="1686" spans="4:5">
      <c r="D1686" s="20"/>
    </row>
    <row r="1687" spans="4:5">
      <c r="D1687" s="20"/>
    </row>
    <row r="1688" spans="4:5">
      <c r="D1688" s="20"/>
    </row>
    <row r="1689" spans="4:5">
      <c r="D1689" s="20"/>
    </row>
    <row r="1690" spans="4:5">
      <c r="D1690" s="20"/>
    </row>
    <row r="1691" spans="4:5">
      <c r="D1691" s="20"/>
    </row>
    <row r="1692" spans="4:5">
      <c r="D1692" s="20"/>
    </row>
    <row r="1693" spans="4:5">
      <c r="D1693" s="20"/>
    </row>
    <row r="1694" spans="4:5">
      <c r="D1694" s="20"/>
    </row>
    <row r="1695" spans="4:5">
      <c r="D1695" s="20"/>
    </row>
    <row r="1696" spans="4:5">
      <c r="D1696" s="20"/>
    </row>
    <row r="1697" spans="4:5">
      <c r="E1697" s="20"/>
    </row>
    <row r="1698" spans="4:5">
      <c r="D1698" s="20"/>
    </row>
    <row r="1699" spans="4:5">
      <c r="D1699" s="20"/>
    </row>
    <row r="1700" spans="4:5">
      <c r="D1700" s="20"/>
    </row>
    <row r="1701" spans="4:5">
      <c r="D1701" s="20"/>
    </row>
    <row r="1702" spans="4:5">
      <c r="D1702" s="20"/>
    </row>
    <row r="1703" spans="4:5">
      <c r="D1703" s="20"/>
    </row>
    <row r="1704" spans="4:5">
      <c r="D1704" s="20"/>
    </row>
    <row r="1705" spans="4:5">
      <c r="D1705" s="20"/>
    </row>
    <row r="1706" spans="4:5">
      <c r="D1706" s="20"/>
    </row>
    <row r="1707" spans="4:5">
      <c r="D1707" s="20"/>
    </row>
    <row r="1708" spans="4:5">
      <c r="D1708" s="20"/>
    </row>
    <row r="1709" spans="4:5">
      <c r="D1709" s="20"/>
    </row>
    <row r="1710" spans="4:5">
      <c r="D1710" s="20"/>
    </row>
    <row r="1711" spans="4:5">
      <c r="D1711" s="20"/>
    </row>
    <row r="1712" spans="4:5">
      <c r="D1712" s="20"/>
    </row>
    <row r="1713" spans="4:4">
      <c r="D1713" s="20"/>
    </row>
    <row r="1715" spans="4:4">
      <c r="D1715" s="20"/>
    </row>
    <row r="1716" spans="4:4">
      <c r="D1716" s="20"/>
    </row>
    <row r="1717" spans="4:4">
      <c r="D1717" s="20"/>
    </row>
    <row r="1718" spans="4:4">
      <c r="D1718" s="20"/>
    </row>
    <row r="1719" spans="4:4">
      <c r="D1719" s="20"/>
    </row>
    <row r="1720" spans="4:4">
      <c r="D1720" s="20"/>
    </row>
    <row r="1721" spans="4:4">
      <c r="D1721" s="20"/>
    </row>
    <row r="1722" spans="4:4">
      <c r="D1722" s="20"/>
    </row>
    <row r="1723" spans="4:4">
      <c r="D1723" s="20"/>
    </row>
    <row r="1724" spans="4:4">
      <c r="D1724" s="20"/>
    </row>
    <row r="1725" spans="4:4">
      <c r="D1725" s="20"/>
    </row>
    <row r="1726" spans="4:4">
      <c r="D1726" s="20"/>
    </row>
    <row r="1727" spans="4:4">
      <c r="D1727" s="20"/>
    </row>
    <row r="1728" spans="4:4">
      <c r="D1728" s="20"/>
    </row>
    <row r="1729" spans="4:4">
      <c r="D1729" s="20"/>
    </row>
    <row r="1730" spans="4:4">
      <c r="D1730" s="20"/>
    </row>
    <row r="1731" spans="4:4">
      <c r="D1731" s="20"/>
    </row>
    <row r="1732" spans="4:4">
      <c r="D1732" s="20"/>
    </row>
    <row r="1733" spans="4:4">
      <c r="D1733" s="20"/>
    </row>
    <row r="1734" spans="4:4">
      <c r="D1734" s="20"/>
    </row>
    <row r="1735" spans="4:4">
      <c r="D1735" s="20"/>
    </row>
    <row r="1736" spans="4:4">
      <c r="D1736" s="20"/>
    </row>
    <row r="1737" spans="4:4">
      <c r="D1737" s="20"/>
    </row>
    <row r="1738" spans="4:4">
      <c r="D1738" s="20"/>
    </row>
    <row r="1739" spans="4:4">
      <c r="D1739" s="20"/>
    </row>
    <row r="1740" spans="4:4">
      <c r="D1740" s="20"/>
    </row>
    <row r="1741" spans="4:4">
      <c r="D1741" s="20"/>
    </row>
    <row r="1742" spans="4:4">
      <c r="D1742" s="20"/>
    </row>
    <row r="1743" spans="4:4">
      <c r="D1743" s="20"/>
    </row>
    <row r="1744" spans="4:4">
      <c r="D1744" s="20"/>
    </row>
    <row r="1745" spans="4:5">
      <c r="D1745" s="20"/>
    </row>
    <row r="1746" spans="4:5">
      <c r="D1746" s="20"/>
    </row>
    <row r="1747" spans="4:5">
      <c r="D1747" s="20"/>
    </row>
    <row r="1748" spans="4:5">
      <c r="D1748" s="20"/>
    </row>
    <row r="1749" spans="4:5">
      <c r="D1749" s="20"/>
    </row>
    <row r="1750" spans="4:5">
      <c r="D1750" s="20"/>
    </row>
    <row r="1751" spans="4:5">
      <c r="D1751" s="20"/>
    </row>
    <row r="1752" spans="4:5">
      <c r="D1752" s="20"/>
    </row>
    <row r="1753" spans="4:5">
      <c r="D1753" s="20"/>
    </row>
    <row r="1754" spans="4:5">
      <c r="D1754" s="20"/>
    </row>
    <row r="1755" spans="4:5">
      <c r="D1755" s="20"/>
    </row>
    <row r="1756" spans="4:5">
      <c r="D1756" s="20"/>
    </row>
    <row r="1757" spans="4:5">
      <c r="D1757" s="20"/>
    </row>
    <row r="1758" spans="4:5">
      <c r="D1758" s="20"/>
    </row>
    <row r="1760" spans="4:5">
      <c r="E1760" s="20"/>
    </row>
    <row r="1761" spans="4:5">
      <c r="E1761" s="20"/>
    </row>
    <row r="1762" spans="4:5">
      <c r="D1762" s="20"/>
    </row>
    <row r="1763" spans="4:5">
      <c r="D1763" s="20"/>
    </row>
    <row r="1764" spans="4:5">
      <c r="D1764" s="20"/>
    </row>
    <row r="1765" spans="4:5">
      <c r="D1765" s="20"/>
    </row>
    <row r="1766" spans="4:5">
      <c r="D1766" s="20"/>
    </row>
    <row r="1767" spans="4:5">
      <c r="D1767" s="20"/>
    </row>
    <row r="1768" spans="4:5">
      <c r="D1768" s="20"/>
    </row>
    <row r="1769" spans="4:5">
      <c r="D1769" s="20"/>
    </row>
    <row r="1770" spans="4:5">
      <c r="D1770" s="20"/>
    </row>
    <row r="1771" spans="4:5">
      <c r="D1771" s="20"/>
    </row>
    <row r="1772" spans="4:5">
      <c r="D1772" s="20"/>
    </row>
    <row r="1773" spans="4:5">
      <c r="D1773" s="20"/>
    </row>
    <row r="1774" spans="4:5">
      <c r="D1774" s="20"/>
    </row>
    <row r="1775" spans="4:5">
      <c r="D1775" s="20"/>
    </row>
    <row r="1776" spans="4:5">
      <c r="D1776" s="20"/>
    </row>
    <row r="1777" spans="4:5">
      <c r="D1777" s="20"/>
    </row>
    <row r="1778" spans="4:5">
      <c r="D1778" s="20"/>
    </row>
    <row r="1779" spans="4:5">
      <c r="D1779" s="20"/>
    </row>
    <row r="1780" spans="4:5">
      <c r="D1780" s="20"/>
    </row>
    <row r="1781" spans="4:5">
      <c r="D1781" s="20"/>
    </row>
    <row r="1782" spans="4:5">
      <c r="D1782" s="20"/>
    </row>
    <row r="1783" spans="4:5">
      <c r="D1783" s="20"/>
    </row>
    <row r="1784" spans="4:5">
      <c r="E1784" s="20"/>
    </row>
    <row r="1785" spans="4:5">
      <c r="D1785" s="20"/>
    </row>
    <row r="1786" spans="4:5">
      <c r="D1786" s="20"/>
    </row>
    <row r="1787" spans="4:5">
      <c r="D1787" s="20"/>
    </row>
    <row r="1788" spans="4:5">
      <c r="D1788" s="20"/>
    </row>
    <row r="1789" spans="4:5">
      <c r="D1789" s="20"/>
    </row>
    <row r="1790" spans="4:5">
      <c r="E1790" s="20"/>
    </row>
    <row r="1791" spans="4:5">
      <c r="D1791" s="20"/>
      <c r="E1791" s="20"/>
    </row>
    <row r="1792" spans="4:5">
      <c r="D1792" s="20"/>
    </row>
    <row r="1793" spans="4:5">
      <c r="D1793" s="20"/>
    </row>
    <row r="1794" spans="4:5">
      <c r="D1794" s="20"/>
      <c r="E1794" s="20"/>
    </row>
    <row r="1795" spans="4:5">
      <c r="E1795" s="20"/>
    </row>
    <row r="1796" spans="4:5">
      <c r="D1796" s="20"/>
    </row>
    <row r="1797" spans="4:5">
      <c r="D1797" s="20"/>
    </row>
    <row r="1798" spans="4:5">
      <c r="D1798" s="20"/>
    </row>
    <row r="1799" spans="4:5">
      <c r="D1799" s="20"/>
    </row>
    <row r="1800" spans="4:5">
      <c r="D1800" s="20"/>
    </row>
    <row r="1801" spans="4:5">
      <c r="D1801" s="20"/>
    </row>
    <row r="1802" spans="4:5">
      <c r="D1802" s="20"/>
    </row>
    <row r="1803" spans="4:5">
      <c r="D1803" s="20"/>
    </row>
    <row r="1804" spans="4:5">
      <c r="D1804" s="20"/>
      <c r="E1804" s="20"/>
    </row>
    <row r="1805" spans="4:5">
      <c r="E1805" s="20"/>
    </row>
    <row r="1806" spans="4:5">
      <c r="D1806" s="20"/>
    </row>
    <row r="1807" spans="4:5">
      <c r="D1807" s="20"/>
    </row>
    <row r="1808" spans="4:5">
      <c r="D1808" s="20"/>
    </row>
    <row r="1809" spans="4:4">
      <c r="D1809" s="20"/>
    </row>
    <row r="1810" spans="4:4">
      <c r="D1810" s="20"/>
    </row>
    <row r="1811" spans="4:4">
      <c r="D1811" s="20"/>
    </row>
    <row r="1812" spans="4:4">
      <c r="D1812" s="20"/>
    </row>
    <row r="1813" spans="4:4">
      <c r="D1813" s="20"/>
    </row>
    <row r="1814" spans="4:4">
      <c r="D1814" s="20"/>
    </row>
    <row r="1815" spans="4:4">
      <c r="D1815" s="20"/>
    </row>
    <row r="1816" spans="4:4">
      <c r="D1816" s="20"/>
    </row>
    <row r="1817" spans="4:4">
      <c r="D1817" s="20"/>
    </row>
    <row r="1818" spans="4:4">
      <c r="D1818" s="20"/>
    </row>
    <row r="1819" spans="4:4">
      <c r="D1819" s="20"/>
    </row>
    <row r="1820" spans="4:4">
      <c r="D1820" s="20"/>
    </row>
    <row r="1821" spans="4:4">
      <c r="D1821" s="20"/>
    </row>
    <row r="1822" spans="4:4">
      <c r="D1822" s="20"/>
    </row>
    <row r="1823" spans="4:4">
      <c r="D1823" s="20"/>
    </row>
    <row r="1824" spans="4:4">
      <c r="D1824" s="20"/>
    </row>
    <row r="1825" spans="4:5">
      <c r="D1825" s="20"/>
      <c r="E1825" s="20"/>
    </row>
    <row r="1826" spans="4:5">
      <c r="D1826" s="20"/>
    </row>
    <row r="1827" spans="4:5">
      <c r="D1827" s="20"/>
    </row>
    <row r="1828" spans="4:5">
      <c r="D1828" s="20"/>
    </row>
    <row r="1829" spans="4:5">
      <c r="D1829" s="20"/>
    </row>
    <row r="1830" spans="4:5">
      <c r="D1830" s="20"/>
    </row>
    <row r="1831" spans="4:5">
      <c r="D1831" s="20"/>
    </row>
    <row r="1832" spans="4:5">
      <c r="D1832" s="20"/>
    </row>
    <row r="1833" spans="4:5">
      <c r="D1833" s="20"/>
    </row>
    <row r="1834" spans="4:5">
      <c r="D1834" s="20"/>
    </row>
    <row r="1835" spans="4:5">
      <c r="D1835" s="20"/>
      <c r="E1835" s="20"/>
    </row>
    <row r="1836" spans="4:5">
      <c r="D1836" s="20"/>
      <c r="E1836" s="20"/>
    </row>
    <row r="1837" spans="4:5">
      <c r="D1837" s="20"/>
    </row>
    <row r="1838" spans="4:5">
      <c r="D1838" s="20"/>
      <c r="E1838" s="20"/>
    </row>
    <row r="1839" spans="4:5">
      <c r="D1839" s="20"/>
    </row>
    <row r="1840" spans="4:5">
      <c r="D1840" s="20"/>
    </row>
    <row r="1841" spans="4:5">
      <c r="D1841" s="20"/>
    </row>
    <row r="1842" spans="4:5">
      <c r="D1842" s="20"/>
    </row>
    <row r="1843" spans="4:5">
      <c r="E1843" s="20"/>
    </row>
    <row r="1844" spans="4:5">
      <c r="D1844" s="20"/>
    </row>
    <row r="1845" spans="4:5">
      <c r="D1845" s="20"/>
    </row>
    <row r="1847" spans="4:5">
      <c r="D1847" s="20"/>
    </row>
    <row r="1848" spans="4:5">
      <c r="D1848" s="20"/>
    </row>
    <row r="1849" spans="4:5">
      <c r="D1849" s="20"/>
    </row>
    <row r="1850" spans="4:5">
      <c r="D1850" s="20"/>
    </row>
    <row r="1851" spans="4:5">
      <c r="D1851" s="20"/>
    </row>
    <row r="1852" spans="4:5">
      <c r="D1852" s="20"/>
    </row>
    <row r="1853" spans="4:5">
      <c r="D1853" s="20"/>
    </row>
    <row r="1854" spans="4:5">
      <c r="D1854" s="20"/>
    </row>
    <row r="1855" spans="4:5">
      <c r="D1855" s="20"/>
    </row>
    <row r="1856" spans="4:5">
      <c r="D1856" s="20"/>
    </row>
    <row r="1857" spans="4:4">
      <c r="D1857" s="20"/>
    </row>
    <row r="1858" spans="4:4">
      <c r="D1858" s="20"/>
    </row>
    <row r="1859" spans="4:4">
      <c r="D1859" s="20"/>
    </row>
    <row r="1860" spans="4:4">
      <c r="D1860" s="20"/>
    </row>
    <row r="1861" spans="4:4">
      <c r="D1861" s="20"/>
    </row>
    <row r="1862" spans="4:4">
      <c r="D1862" s="20"/>
    </row>
    <row r="1863" spans="4:4">
      <c r="D1863" s="20"/>
    </row>
    <row r="1864" spans="4:4">
      <c r="D1864" s="20"/>
    </row>
    <row r="1865" spans="4:4">
      <c r="D1865" s="20"/>
    </row>
    <row r="1866" spans="4:4">
      <c r="D1866" s="20"/>
    </row>
    <row r="1867" spans="4:4">
      <c r="D1867" s="20"/>
    </row>
    <row r="1868" spans="4:4">
      <c r="D1868" s="20"/>
    </row>
    <row r="1869" spans="4:4">
      <c r="D1869" s="20"/>
    </row>
    <row r="1870" spans="4:4">
      <c r="D1870" s="20"/>
    </row>
    <row r="1871" spans="4:4">
      <c r="D1871" s="20"/>
    </row>
    <row r="1872" spans="4:4">
      <c r="D1872" s="20"/>
    </row>
    <row r="1873" spans="4:4">
      <c r="D1873" s="20"/>
    </row>
    <row r="1874" spans="4:4">
      <c r="D1874" s="20"/>
    </row>
    <row r="1875" spans="4:4">
      <c r="D1875" s="20"/>
    </row>
    <row r="1876" spans="4:4">
      <c r="D1876" s="20"/>
    </row>
    <row r="1877" spans="4:4">
      <c r="D1877" s="20"/>
    </row>
    <row r="1878" spans="4:4">
      <c r="D1878" s="20"/>
    </row>
    <row r="1879" spans="4:4">
      <c r="D1879" s="20"/>
    </row>
    <row r="1880" spans="4:4">
      <c r="D1880" s="20"/>
    </row>
    <row r="1881" spans="4:4">
      <c r="D1881" s="20"/>
    </row>
    <row r="1882" spans="4:4">
      <c r="D1882" s="20"/>
    </row>
    <row r="1883" spans="4:4">
      <c r="D1883" s="20"/>
    </row>
    <row r="1884" spans="4:4">
      <c r="D1884" s="20"/>
    </row>
    <row r="1885" spans="4:4">
      <c r="D1885" s="20"/>
    </row>
    <row r="1886" spans="4:4">
      <c r="D1886" s="20"/>
    </row>
    <row r="1887" spans="4:4">
      <c r="D1887" s="20"/>
    </row>
    <row r="1888" spans="4:4">
      <c r="D1888" s="20"/>
    </row>
    <row r="1889" spans="4:4">
      <c r="D1889" s="20"/>
    </row>
    <row r="1890" spans="4:4">
      <c r="D1890" s="20"/>
    </row>
    <row r="1891" spans="4:4">
      <c r="D1891" s="20"/>
    </row>
    <row r="1892" spans="4:4">
      <c r="D1892" s="20"/>
    </row>
    <row r="1893" spans="4:4">
      <c r="D1893" s="20"/>
    </row>
    <row r="1894" spans="4:4">
      <c r="D1894" s="20"/>
    </row>
    <row r="1895" spans="4:4">
      <c r="D1895" s="20"/>
    </row>
    <row r="1896" spans="4:4">
      <c r="D1896" s="20"/>
    </row>
    <row r="1897" spans="4:4">
      <c r="D1897" s="20"/>
    </row>
    <row r="1898" spans="4:4">
      <c r="D1898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DB2A-4068-488B-B950-CAE0CD827E02}">
  <dimension ref="A1:E116"/>
  <sheetViews>
    <sheetView workbookViewId="0">
      <selection activeCell="B2" sqref="B2"/>
    </sheetView>
  </sheetViews>
  <sheetFormatPr defaultColWidth="11.42578125" defaultRowHeight="15"/>
  <cols>
    <col min="1" max="1" width="25.85546875" style="36" bestFit="1" customWidth="1"/>
    <col min="2" max="2" width="12.7109375" style="36" bestFit="1" customWidth="1"/>
    <col min="3" max="16384" width="11.42578125" style="36"/>
  </cols>
  <sheetData>
    <row r="1" spans="1:5" customFormat="1">
      <c r="A1" s="26" t="s">
        <v>4</v>
      </c>
      <c r="B1" s="32">
        <v>2025</v>
      </c>
      <c r="C1" s="32">
        <v>2026</v>
      </c>
      <c r="D1" s="32">
        <v>2027</v>
      </c>
      <c r="E1" s="32">
        <v>2028</v>
      </c>
    </row>
    <row r="2" spans="1:5" customFormat="1">
      <c r="A2" s="27" t="s">
        <v>1044</v>
      </c>
      <c r="B2" s="34">
        <f>CONCENTRADO!G3</f>
        <v>91535</v>
      </c>
      <c r="C2" s="33">
        <v>0</v>
      </c>
      <c r="D2" s="33">
        <v>0</v>
      </c>
      <c r="E2" s="33">
        <v>0</v>
      </c>
    </row>
    <row r="3" spans="1:5" customFormat="1">
      <c r="A3" s="28" t="s">
        <v>1045</v>
      </c>
      <c r="B3" s="34">
        <f>CONCENTRADO!G4</f>
        <v>0</v>
      </c>
      <c r="C3" s="33">
        <v>0</v>
      </c>
      <c r="D3" s="33">
        <v>0</v>
      </c>
      <c r="E3" s="33">
        <v>0</v>
      </c>
    </row>
    <row r="4" spans="1:5" customFormat="1">
      <c r="A4" s="28" t="s">
        <v>135</v>
      </c>
      <c r="B4" s="34">
        <f>CONCENTRADO!G5</f>
        <v>303697</v>
      </c>
      <c r="C4" s="33">
        <v>0</v>
      </c>
      <c r="D4" s="33">
        <v>0</v>
      </c>
      <c r="E4" s="33">
        <v>0</v>
      </c>
    </row>
    <row r="5" spans="1:5" customFormat="1">
      <c r="A5" s="28" t="s">
        <v>136</v>
      </c>
      <c r="B5" s="34">
        <f>CONCENTRADO!G6</f>
        <v>1431040</v>
      </c>
      <c r="C5" s="33">
        <v>0</v>
      </c>
      <c r="D5" s="33">
        <v>0</v>
      </c>
      <c r="E5" s="33">
        <v>0</v>
      </c>
    </row>
    <row r="6" spans="1:5" customFormat="1">
      <c r="A6" s="28" t="s">
        <v>1046</v>
      </c>
      <c r="B6" s="34">
        <f>CONCENTRADO!G7</f>
        <v>95696</v>
      </c>
      <c r="C6" s="33">
        <v>0</v>
      </c>
      <c r="D6" s="33">
        <v>0</v>
      </c>
      <c r="E6" s="33">
        <v>0</v>
      </c>
    </row>
    <row r="7" spans="1:5" customFormat="1">
      <c r="A7" s="28" t="s">
        <v>137</v>
      </c>
      <c r="B7" s="34">
        <f>CONCENTRADO!G8</f>
        <v>200995</v>
      </c>
      <c r="C7" s="33">
        <v>0</v>
      </c>
      <c r="D7" s="33">
        <v>0</v>
      </c>
      <c r="E7" s="33">
        <v>0</v>
      </c>
    </row>
    <row r="8" spans="1:5" customFormat="1">
      <c r="A8" s="28" t="s">
        <v>1047</v>
      </c>
      <c r="B8" s="34">
        <f>CONCENTRADO!G9</f>
        <v>13385</v>
      </c>
      <c r="C8" s="33">
        <v>0</v>
      </c>
      <c r="D8" s="33">
        <v>0</v>
      </c>
      <c r="E8" s="33">
        <v>0</v>
      </c>
    </row>
    <row r="9" spans="1:5" customFormat="1">
      <c r="A9" s="28" t="s">
        <v>1048</v>
      </c>
      <c r="B9" s="34">
        <f>CONCENTRADO!G10</f>
        <v>294299</v>
      </c>
      <c r="C9" s="33">
        <v>0</v>
      </c>
      <c r="D9" s="33">
        <v>0</v>
      </c>
      <c r="E9" s="33">
        <v>0</v>
      </c>
    </row>
    <row r="10" spans="1:5" customFormat="1">
      <c r="A10" s="28" t="s">
        <v>138</v>
      </c>
      <c r="B10" s="34">
        <f>CONCENTRADO!G11</f>
        <v>219329</v>
      </c>
      <c r="C10" s="33">
        <v>0</v>
      </c>
      <c r="D10" s="33">
        <v>0</v>
      </c>
      <c r="E10" s="33">
        <v>0</v>
      </c>
    </row>
    <row r="11" spans="1:5" customFormat="1">
      <c r="A11" s="28" t="s">
        <v>1049</v>
      </c>
      <c r="B11" s="34">
        <f>CONCENTRADO!G12</f>
        <v>80903</v>
      </c>
      <c r="C11" s="33">
        <v>0</v>
      </c>
      <c r="D11" s="33">
        <v>0</v>
      </c>
      <c r="E11" s="33">
        <v>0</v>
      </c>
    </row>
    <row r="12" spans="1:5" customFormat="1">
      <c r="A12" s="28" t="s">
        <v>1050</v>
      </c>
      <c r="B12" s="34">
        <f>CONCENTRADO!G13</f>
        <v>587394</v>
      </c>
      <c r="C12" s="33">
        <v>0</v>
      </c>
      <c r="D12" s="33">
        <v>0</v>
      </c>
      <c r="E12" s="33">
        <v>0</v>
      </c>
    </row>
    <row r="13" spans="1:5" customFormat="1">
      <c r="A13" s="28" t="s">
        <v>1051</v>
      </c>
      <c r="B13" s="34">
        <f>CONCENTRADO!G14</f>
        <v>607249</v>
      </c>
      <c r="C13" s="33">
        <v>0</v>
      </c>
      <c r="D13" s="33">
        <v>0</v>
      </c>
      <c r="E13" s="33">
        <v>0</v>
      </c>
    </row>
    <row r="14" spans="1:5" customFormat="1">
      <c r="A14" s="28" t="s">
        <v>139</v>
      </c>
      <c r="B14" s="34">
        <f>CONCENTRADO!G15</f>
        <v>62304</v>
      </c>
      <c r="C14" s="33">
        <v>0</v>
      </c>
      <c r="D14" s="33">
        <v>0</v>
      </c>
      <c r="E14" s="33">
        <v>0</v>
      </c>
    </row>
    <row r="15" spans="1:5" customFormat="1">
      <c r="A15" s="28" t="s">
        <v>140</v>
      </c>
      <c r="B15" s="34">
        <f>CONCENTRADO!G16</f>
        <v>358481</v>
      </c>
      <c r="C15" s="33">
        <v>0</v>
      </c>
      <c r="D15" s="33">
        <v>0</v>
      </c>
      <c r="E15" s="33">
        <v>0</v>
      </c>
    </row>
    <row r="16" spans="1:5" customFormat="1">
      <c r="A16" s="28" t="s">
        <v>141</v>
      </c>
      <c r="B16" s="34">
        <f>CONCENTRADO!G17</f>
        <v>35725</v>
      </c>
      <c r="C16" s="33">
        <v>0</v>
      </c>
      <c r="D16" s="33">
        <v>0</v>
      </c>
      <c r="E16" s="33">
        <v>0</v>
      </c>
    </row>
    <row r="17" spans="1:5" customFormat="1">
      <c r="A17" s="28" t="s">
        <v>1052</v>
      </c>
      <c r="B17" s="34">
        <f>CONCENTRADO!G18</f>
        <v>86420</v>
      </c>
      <c r="C17" s="33">
        <v>0</v>
      </c>
      <c r="D17" s="33">
        <v>0</v>
      </c>
      <c r="E17" s="33">
        <v>0</v>
      </c>
    </row>
    <row r="18" spans="1:5" customFormat="1">
      <c r="A18" s="28" t="s">
        <v>1053</v>
      </c>
      <c r="B18" s="34">
        <f>CONCENTRADO!G19</f>
        <v>54397</v>
      </c>
      <c r="C18" s="33">
        <v>0</v>
      </c>
      <c r="D18" s="33">
        <v>0</v>
      </c>
      <c r="E18" s="33">
        <v>0</v>
      </c>
    </row>
    <row r="19" spans="1:5" customFormat="1">
      <c r="A19" s="28" t="s">
        <v>1054</v>
      </c>
      <c r="B19" s="34">
        <f>CONCENTRADO!G20</f>
        <v>250780</v>
      </c>
      <c r="C19" s="33">
        <v>0</v>
      </c>
      <c r="D19" s="33">
        <v>0</v>
      </c>
      <c r="E19" s="33">
        <v>0</v>
      </c>
    </row>
    <row r="20" spans="1:5" customFormat="1">
      <c r="A20" s="28" t="s">
        <v>142</v>
      </c>
      <c r="B20" s="34">
        <f>CONCENTRADO!G21</f>
        <v>226348</v>
      </c>
      <c r="C20" s="33">
        <v>0</v>
      </c>
      <c r="D20" s="33">
        <v>0</v>
      </c>
      <c r="E20" s="33">
        <v>0</v>
      </c>
    </row>
    <row r="21" spans="1:5" customFormat="1">
      <c r="A21" s="28" t="s">
        <v>143</v>
      </c>
      <c r="B21" s="34">
        <f>CONCENTRADO!G22</f>
        <v>545528</v>
      </c>
      <c r="C21" s="33">
        <v>0</v>
      </c>
      <c r="D21" s="33">
        <v>0</v>
      </c>
      <c r="E21" s="33">
        <v>0</v>
      </c>
    </row>
    <row r="22" spans="1:5" customFormat="1">
      <c r="A22" s="28" t="s">
        <v>144</v>
      </c>
      <c r="B22" s="34">
        <f>CONCENTRADO!G23</f>
        <v>119681</v>
      </c>
      <c r="C22" s="33">
        <v>0</v>
      </c>
      <c r="D22" s="33">
        <v>0</v>
      </c>
      <c r="E22" s="33">
        <v>0</v>
      </c>
    </row>
    <row r="23" spans="1:5" customFormat="1">
      <c r="A23" s="28" t="s">
        <v>1055</v>
      </c>
      <c r="B23" s="34">
        <f>CONCENTRADO!G24</f>
        <v>132051</v>
      </c>
      <c r="C23" s="33">
        <v>0</v>
      </c>
      <c r="D23" s="33">
        <v>0</v>
      </c>
      <c r="E23" s="33">
        <v>0</v>
      </c>
    </row>
    <row r="24" spans="1:5" customFormat="1">
      <c r="A24" s="28" t="s">
        <v>145</v>
      </c>
      <c r="B24" s="34">
        <f>CONCENTRADO!G25</f>
        <v>513540</v>
      </c>
      <c r="C24" s="33">
        <v>0</v>
      </c>
      <c r="D24" s="33">
        <v>0</v>
      </c>
      <c r="E24" s="33">
        <v>0</v>
      </c>
    </row>
    <row r="25" spans="1:5" customFormat="1">
      <c r="A25" s="28" t="s">
        <v>1056</v>
      </c>
      <c r="B25" s="34">
        <f>CONCENTRADO!G26</f>
        <v>141900</v>
      </c>
      <c r="C25" s="33">
        <v>0</v>
      </c>
      <c r="D25" s="33">
        <v>0</v>
      </c>
      <c r="E25" s="33">
        <v>0</v>
      </c>
    </row>
    <row r="26" spans="1:5" customFormat="1">
      <c r="A26" s="28" t="s">
        <v>1057</v>
      </c>
      <c r="B26" s="34">
        <f>CONCENTRADO!G27</f>
        <v>93186</v>
      </c>
      <c r="C26" s="33">
        <v>0</v>
      </c>
      <c r="D26" s="33">
        <v>0</v>
      </c>
      <c r="E26" s="33">
        <v>0</v>
      </c>
    </row>
    <row r="27" spans="1:5" customFormat="1">
      <c r="A27" s="28" t="s">
        <v>1058</v>
      </c>
      <c r="B27" s="34">
        <f>CONCENTRADO!G28</f>
        <v>1345534</v>
      </c>
      <c r="C27" s="33">
        <v>0</v>
      </c>
      <c r="D27" s="33">
        <v>0</v>
      </c>
      <c r="E27" s="33">
        <v>0</v>
      </c>
    </row>
    <row r="28" spans="1:5" customFormat="1">
      <c r="A28" s="28" t="s">
        <v>1059</v>
      </c>
      <c r="B28" s="34">
        <f>CONCENTRADO!G29</f>
        <v>3534</v>
      </c>
      <c r="C28" s="33">
        <v>0</v>
      </c>
      <c r="D28" s="33">
        <v>0</v>
      </c>
      <c r="E28" s="33">
        <v>0</v>
      </c>
    </row>
    <row r="29" spans="1:5" customFormat="1">
      <c r="A29" s="28" t="s">
        <v>1060</v>
      </c>
      <c r="B29" s="34">
        <f>CONCENTRADO!G30</f>
        <v>290042</v>
      </c>
      <c r="C29" s="33">
        <v>0</v>
      </c>
      <c r="D29" s="33">
        <v>0</v>
      </c>
      <c r="E29" s="33">
        <v>0</v>
      </c>
    </row>
    <row r="30" spans="1:5" customFormat="1">
      <c r="A30" s="28" t="s">
        <v>146</v>
      </c>
      <c r="B30" s="34">
        <f>CONCENTRADO!G31</f>
        <v>466187</v>
      </c>
      <c r="C30" s="33">
        <v>0</v>
      </c>
      <c r="D30" s="33">
        <v>0</v>
      </c>
      <c r="E30" s="33">
        <v>0</v>
      </c>
    </row>
    <row r="31" spans="1:5" customFormat="1">
      <c r="A31" s="28" t="s">
        <v>1061</v>
      </c>
      <c r="B31" s="34">
        <f>CONCENTRADO!G32</f>
        <v>598126</v>
      </c>
      <c r="C31" s="33">
        <v>0</v>
      </c>
      <c r="D31" s="33">
        <v>0</v>
      </c>
      <c r="E31" s="33">
        <v>0</v>
      </c>
    </row>
    <row r="32" spans="1:5" customFormat="1">
      <c r="A32" s="28" t="s">
        <v>147</v>
      </c>
      <c r="B32" s="34">
        <f>CONCENTRADO!G33</f>
        <v>611961</v>
      </c>
      <c r="C32" s="33">
        <v>0</v>
      </c>
      <c r="D32" s="33">
        <v>0</v>
      </c>
      <c r="E32" s="33">
        <v>0</v>
      </c>
    </row>
    <row r="33" spans="1:5" customFormat="1">
      <c r="A33" s="28" t="s">
        <v>1062</v>
      </c>
      <c r="B33" s="34">
        <f>CONCENTRADO!G34</f>
        <v>0</v>
      </c>
      <c r="C33" s="33">
        <v>0</v>
      </c>
      <c r="D33" s="33">
        <v>0</v>
      </c>
      <c r="E33" s="33">
        <v>0</v>
      </c>
    </row>
    <row r="34" spans="1:5" customFormat="1">
      <c r="A34" s="28" t="s">
        <v>148</v>
      </c>
      <c r="B34" s="34">
        <f>CONCENTRADO!G35</f>
        <v>103747</v>
      </c>
      <c r="C34" s="33">
        <v>0</v>
      </c>
      <c r="D34" s="33">
        <v>0</v>
      </c>
      <c r="E34" s="33">
        <v>0</v>
      </c>
    </row>
    <row r="35" spans="1:5" customFormat="1">
      <c r="A35" s="28" t="s">
        <v>149</v>
      </c>
      <c r="B35" s="34">
        <f>CONCENTRADO!G36</f>
        <v>67726</v>
      </c>
      <c r="C35" s="33">
        <v>0</v>
      </c>
      <c r="D35" s="33">
        <v>0</v>
      </c>
      <c r="E35" s="33">
        <v>0</v>
      </c>
    </row>
    <row r="36" spans="1:5" customFormat="1">
      <c r="A36" s="28" t="s">
        <v>1063</v>
      </c>
      <c r="B36" s="34">
        <f>CONCENTRADO!G37</f>
        <v>320182</v>
      </c>
      <c r="C36" s="33">
        <v>0</v>
      </c>
      <c r="D36" s="33">
        <v>0</v>
      </c>
      <c r="E36" s="33">
        <v>0</v>
      </c>
    </row>
    <row r="37" spans="1:5" customFormat="1">
      <c r="A37" s="28" t="s">
        <v>1064</v>
      </c>
      <c r="B37" s="34">
        <f>CONCENTRADO!G38</f>
        <v>8255</v>
      </c>
      <c r="C37" s="33">
        <v>0</v>
      </c>
      <c r="D37" s="33">
        <v>0</v>
      </c>
      <c r="E37" s="33">
        <v>0</v>
      </c>
    </row>
    <row r="38" spans="1:5" customFormat="1">
      <c r="A38" s="28" t="s">
        <v>150</v>
      </c>
      <c r="B38" s="34">
        <f>CONCENTRADO!G39</f>
        <v>343591</v>
      </c>
      <c r="C38" s="33">
        <v>0</v>
      </c>
      <c r="D38" s="33">
        <v>0</v>
      </c>
      <c r="E38" s="33">
        <v>0</v>
      </c>
    </row>
    <row r="39" spans="1:5" customFormat="1">
      <c r="A39" s="28" t="s">
        <v>1065</v>
      </c>
      <c r="B39" s="34">
        <f>CONCENTRADO!G40</f>
        <v>0</v>
      </c>
      <c r="C39" s="33">
        <v>0</v>
      </c>
      <c r="D39" s="33">
        <v>0</v>
      </c>
      <c r="E39" s="33">
        <v>0</v>
      </c>
    </row>
    <row r="40" spans="1:5" customFormat="1">
      <c r="A40" s="28" t="s">
        <v>151</v>
      </c>
      <c r="B40" s="34">
        <f>CONCENTRADO!G41</f>
        <v>0</v>
      </c>
      <c r="C40" s="33">
        <v>0</v>
      </c>
      <c r="D40" s="33">
        <v>0</v>
      </c>
      <c r="E40" s="33">
        <v>0</v>
      </c>
    </row>
    <row r="41" spans="1:5" customFormat="1">
      <c r="A41" s="28" t="s">
        <v>1066</v>
      </c>
      <c r="B41" s="34">
        <f>CONCENTRADO!G42</f>
        <v>108688</v>
      </c>
      <c r="C41" s="33">
        <v>0</v>
      </c>
      <c r="D41" s="33">
        <v>0</v>
      </c>
      <c r="E41" s="33">
        <v>0</v>
      </c>
    </row>
    <row r="42" spans="1:5" customFormat="1">
      <c r="A42" s="28" t="s">
        <v>152</v>
      </c>
      <c r="B42" s="34">
        <f>CONCENTRADO!G43</f>
        <v>2287523</v>
      </c>
      <c r="C42" s="33">
        <v>0</v>
      </c>
      <c r="D42" s="33">
        <v>0</v>
      </c>
      <c r="E42" s="33">
        <v>0</v>
      </c>
    </row>
    <row r="43" spans="1:5" customFormat="1">
      <c r="A43" s="28" t="s">
        <v>153</v>
      </c>
      <c r="B43" s="34">
        <f>CONCENTRADO!G44</f>
        <v>109838</v>
      </c>
      <c r="C43" s="33">
        <v>0</v>
      </c>
      <c r="D43" s="33">
        <v>0</v>
      </c>
      <c r="E43" s="33">
        <v>0</v>
      </c>
    </row>
    <row r="44" spans="1:5" customFormat="1">
      <c r="A44" s="28" t="s">
        <v>154</v>
      </c>
      <c r="B44" s="34">
        <f>CONCENTRADO!G45</f>
        <v>220358</v>
      </c>
      <c r="C44" s="33">
        <v>0</v>
      </c>
      <c r="D44" s="33">
        <v>0</v>
      </c>
      <c r="E44" s="33">
        <v>0</v>
      </c>
    </row>
    <row r="45" spans="1:5" customFormat="1">
      <c r="A45" s="28" t="s">
        <v>1067</v>
      </c>
      <c r="B45" s="34">
        <f>CONCENTRADO!G46</f>
        <v>175840</v>
      </c>
      <c r="C45" s="33">
        <v>0</v>
      </c>
      <c r="D45" s="33">
        <v>0</v>
      </c>
      <c r="E45" s="33">
        <v>0</v>
      </c>
    </row>
    <row r="46" spans="1:5" customFormat="1">
      <c r="A46" s="28" t="s">
        <v>1068</v>
      </c>
      <c r="B46" s="34">
        <f>CONCENTRADO!G47</f>
        <v>2487</v>
      </c>
      <c r="C46" s="33">
        <v>0</v>
      </c>
      <c r="D46" s="33">
        <v>0</v>
      </c>
      <c r="E46" s="33">
        <v>0</v>
      </c>
    </row>
    <row r="47" spans="1:5" customFormat="1">
      <c r="A47" s="29" t="s">
        <v>155</v>
      </c>
      <c r="B47" s="34">
        <f>CONCENTRADO!G48</f>
        <v>0</v>
      </c>
      <c r="C47" s="33">
        <v>0</v>
      </c>
      <c r="D47" s="33">
        <v>0</v>
      </c>
      <c r="E47" s="33">
        <v>0</v>
      </c>
    </row>
    <row r="48" spans="1:5" customFormat="1">
      <c r="A48" s="28" t="s">
        <v>156</v>
      </c>
      <c r="B48" s="34">
        <f>CONCENTRADO!G49</f>
        <v>0</v>
      </c>
      <c r="C48" s="33">
        <v>0</v>
      </c>
      <c r="D48" s="33">
        <v>0</v>
      </c>
      <c r="E48" s="33">
        <v>0</v>
      </c>
    </row>
    <row r="49" spans="1:5" customFormat="1">
      <c r="A49" s="28" t="s">
        <v>157</v>
      </c>
      <c r="B49" s="34">
        <f>CONCENTRADO!G50</f>
        <v>116917</v>
      </c>
      <c r="C49" s="33">
        <v>0</v>
      </c>
      <c r="D49" s="33">
        <v>0</v>
      </c>
      <c r="E49" s="33">
        <v>0</v>
      </c>
    </row>
    <row r="50" spans="1:5" customFormat="1">
      <c r="A50" s="28" t="s">
        <v>1069</v>
      </c>
      <c r="B50" s="34">
        <f>CONCENTRADO!G51</f>
        <v>30689</v>
      </c>
      <c r="C50" s="33">
        <v>0</v>
      </c>
      <c r="D50" s="33">
        <v>0</v>
      </c>
      <c r="E50" s="33">
        <v>0</v>
      </c>
    </row>
    <row r="51" spans="1:5" customFormat="1">
      <c r="A51" s="28" t="s">
        <v>158</v>
      </c>
      <c r="B51" s="34">
        <f>CONCENTRADO!G52</f>
        <v>793147</v>
      </c>
      <c r="C51" s="33">
        <v>0</v>
      </c>
      <c r="D51" s="33">
        <v>0</v>
      </c>
      <c r="E51" s="33">
        <v>0</v>
      </c>
    </row>
    <row r="52" spans="1:5" customFormat="1">
      <c r="A52" s="28" t="s">
        <v>1070</v>
      </c>
      <c r="B52" s="34">
        <f>CONCENTRADO!G53</f>
        <v>144151</v>
      </c>
      <c r="C52" s="33">
        <v>0</v>
      </c>
      <c r="D52" s="33">
        <v>0</v>
      </c>
      <c r="E52" s="33">
        <v>0</v>
      </c>
    </row>
    <row r="53" spans="1:5" customFormat="1">
      <c r="A53" s="28" t="s">
        <v>159</v>
      </c>
      <c r="B53" s="34">
        <f>CONCENTRADO!G54</f>
        <v>81171</v>
      </c>
      <c r="C53" s="33">
        <v>0</v>
      </c>
      <c r="D53" s="33">
        <v>0</v>
      </c>
      <c r="E53" s="33">
        <v>0</v>
      </c>
    </row>
    <row r="54" spans="1:5" customFormat="1">
      <c r="A54" s="28" t="s">
        <v>1071</v>
      </c>
      <c r="B54" s="34">
        <f>CONCENTRADO!G55</f>
        <v>0</v>
      </c>
      <c r="C54" s="33">
        <v>0</v>
      </c>
      <c r="D54" s="33">
        <v>0</v>
      </c>
      <c r="E54" s="33">
        <v>0</v>
      </c>
    </row>
    <row r="55" spans="1:5" customFormat="1">
      <c r="A55" s="28" t="s">
        <v>1072</v>
      </c>
      <c r="B55" s="34">
        <f>CONCENTRADO!G56</f>
        <v>0</v>
      </c>
      <c r="C55" s="33">
        <v>0</v>
      </c>
      <c r="D55" s="33">
        <v>0</v>
      </c>
      <c r="E55" s="33">
        <v>0</v>
      </c>
    </row>
    <row r="56" spans="1:5" customFormat="1">
      <c r="A56" s="28" t="s">
        <v>160</v>
      </c>
      <c r="B56" s="34">
        <f>CONCENTRADO!G57</f>
        <v>1387514</v>
      </c>
      <c r="C56" s="33">
        <v>0</v>
      </c>
      <c r="D56" s="33">
        <v>0</v>
      </c>
      <c r="E56" s="33">
        <v>0</v>
      </c>
    </row>
    <row r="57" spans="1:5" customFormat="1">
      <c r="A57" s="28" t="s">
        <v>161</v>
      </c>
      <c r="B57" s="34">
        <f>CONCENTRADO!G58</f>
        <v>555697</v>
      </c>
      <c r="C57" s="33">
        <v>0</v>
      </c>
      <c r="D57" s="33">
        <v>0</v>
      </c>
      <c r="E57" s="33">
        <v>0</v>
      </c>
    </row>
    <row r="58" spans="1:5" customFormat="1">
      <c r="A58" s="28" t="s">
        <v>1073</v>
      </c>
      <c r="B58" s="34">
        <f>CONCENTRADO!G59</f>
        <v>0</v>
      </c>
      <c r="C58" s="33">
        <v>0</v>
      </c>
      <c r="D58" s="33">
        <v>0</v>
      </c>
      <c r="E58" s="33">
        <v>0</v>
      </c>
    </row>
    <row r="59" spans="1:5" customFormat="1">
      <c r="A59" s="28" t="s">
        <v>1074</v>
      </c>
      <c r="B59" s="34">
        <f>CONCENTRADO!G60</f>
        <v>516474</v>
      </c>
      <c r="C59" s="33">
        <v>0</v>
      </c>
      <c r="D59" s="33">
        <v>0</v>
      </c>
      <c r="E59" s="33">
        <v>0</v>
      </c>
    </row>
    <row r="60" spans="1:5" customFormat="1">
      <c r="A60" s="28" t="s">
        <v>1075</v>
      </c>
      <c r="B60" s="34">
        <f>CONCENTRADO!G61</f>
        <v>332043</v>
      </c>
      <c r="C60" s="33">
        <v>0</v>
      </c>
      <c r="D60" s="33">
        <v>0</v>
      </c>
      <c r="E60" s="33">
        <v>0</v>
      </c>
    </row>
    <row r="61" spans="1:5" customFormat="1">
      <c r="A61" s="28" t="s">
        <v>162</v>
      </c>
      <c r="B61" s="34">
        <f>CONCENTRADO!G62</f>
        <v>616986</v>
      </c>
      <c r="C61" s="33">
        <v>0</v>
      </c>
      <c r="D61" s="33">
        <v>0</v>
      </c>
      <c r="E61" s="33">
        <v>0</v>
      </c>
    </row>
    <row r="62" spans="1:5" customFormat="1">
      <c r="A62" s="28" t="s">
        <v>163</v>
      </c>
      <c r="B62" s="34">
        <f>CONCENTRADO!G63</f>
        <v>38833</v>
      </c>
      <c r="C62" s="33">
        <v>0</v>
      </c>
      <c r="D62" s="33">
        <v>0</v>
      </c>
      <c r="E62" s="33">
        <v>0</v>
      </c>
    </row>
    <row r="63" spans="1:5" customFormat="1">
      <c r="A63" s="28" t="s">
        <v>1076</v>
      </c>
      <c r="B63" s="34">
        <f>CONCENTRADO!G64</f>
        <v>56932</v>
      </c>
      <c r="C63" s="33">
        <v>0</v>
      </c>
      <c r="D63" s="33">
        <v>0</v>
      </c>
      <c r="E63" s="33">
        <v>0</v>
      </c>
    </row>
    <row r="64" spans="1:5" customFormat="1">
      <c r="A64" s="28" t="s">
        <v>164</v>
      </c>
      <c r="B64" s="34">
        <f>CONCENTRADO!G65</f>
        <v>173125</v>
      </c>
      <c r="C64" s="33">
        <v>0</v>
      </c>
      <c r="D64" s="33">
        <v>0</v>
      </c>
      <c r="E64" s="33">
        <v>0</v>
      </c>
    </row>
    <row r="65" spans="1:5" customFormat="1">
      <c r="A65" s="28" t="s">
        <v>165</v>
      </c>
      <c r="B65" s="34">
        <f>CONCENTRADO!G66</f>
        <v>20386</v>
      </c>
      <c r="C65" s="33">
        <v>0</v>
      </c>
      <c r="D65" s="33">
        <v>0</v>
      </c>
      <c r="E65" s="33">
        <v>0</v>
      </c>
    </row>
    <row r="66" spans="1:5" customFormat="1">
      <c r="A66" s="28" t="s">
        <v>166</v>
      </c>
      <c r="B66" s="34">
        <f>CONCENTRADO!G67</f>
        <v>95096</v>
      </c>
      <c r="C66" s="33">
        <v>0</v>
      </c>
      <c r="D66" s="33">
        <v>0</v>
      </c>
      <c r="E66" s="33">
        <v>0</v>
      </c>
    </row>
    <row r="67" spans="1:5" customFormat="1">
      <c r="A67" s="28" t="s">
        <v>1077</v>
      </c>
      <c r="B67" s="34">
        <f>CONCENTRADO!G68</f>
        <v>496558</v>
      </c>
      <c r="C67" s="33">
        <v>0</v>
      </c>
      <c r="D67" s="33">
        <v>0</v>
      </c>
      <c r="E67" s="33">
        <v>0</v>
      </c>
    </row>
    <row r="68" spans="1:5" customFormat="1">
      <c r="A68" s="28" t="s">
        <v>167</v>
      </c>
      <c r="B68" s="34">
        <f>CONCENTRADO!G69</f>
        <v>2717</v>
      </c>
      <c r="C68" s="33">
        <v>0</v>
      </c>
      <c r="D68" s="33">
        <v>0</v>
      </c>
      <c r="E68" s="33">
        <v>0</v>
      </c>
    </row>
    <row r="69" spans="1:5" customFormat="1">
      <c r="A69" s="28" t="s">
        <v>1078</v>
      </c>
      <c r="B69" s="34">
        <f>CONCENTRADO!G70</f>
        <v>111277</v>
      </c>
      <c r="C69" s="33">
        <v>0</v>
      </c>
      <c r="D69" s="33">
        <v>0</v>
      </c>
      <c r="E69" s="33">
        <v>0</v>
      </c>
    </row>
    <row r="70" spans="1:5" customFormat="1">
      <c r="A70" s="28" t="s">
        <v>1079</v>
      </c>
      <c r="B70" s="34">
        <f>CONCENTRADO!G71</f>
        <v>654041</v>
      </c>
      <c r="C70" s="33">
        <v>0</v>
      </c>
      <c r="D70" s="33">
        <v>0</v>
      </c>
      <c r="E70" s="33">
        <v>0</v>
      </c>
    </row>
    <row r="71" spans="1:5" customFormat="1">
      <c r="A71" s="28" t="s">
        <v>1080</v>
      </c>
      <c r="B71" s="34">
        <f>CONCENTRADO!G72</f>
        <v>91596</v>
      </c>
      <c r="C71" s="33">
        <v>0</v>
      </c>
      <c r="D71" s="33">
        <v>0</v>
      </c>
      <c r="E71" s="33">
        <v>0</v>
      </c>
    </row>
    <row r="72" spans="1:5" customFormat="1">
      <c r="A72" s="28" t="s">
        <v>1081</v>
      </c>
      <c r="B72" s="34">
        <f>CONCENTRADO!G73</f>
        <v>325680</v>
      </c>
      <c r="C72" s="33">
        <v>0</v>
      </c>
      <c r="D72" s="33">
        <v>0</v>
      </c>
      <c r="E72" s="33">
        <v>0</v>
      </c>
    </row>
    <row r="73" spans="1:5" customFormat="1">
      <c r="A73" s="28" t="s">
        <v>1082</v>
      </c>
      <c r="B73" s="34">
        <f>CONCENTRADO!G74</f>
        <v>123689</v>
      </c>
      <c r="C73" s="33">
        <v>0</v>
      </c>
      <c r="D73" s="33">
        <v>0</v>
      </c>
      <c r="E73" s="33">
        <v>0</v>
      </c>
    </row>
    <row r="74" spans="1:5" customFormat="1">
      <c r="A74" s="28" t="s">
        <v>1083</v>
      </c>
      <c r="B74" s="34">
        <f>CONCENTRADO!G75</f>
        <v>628011</v>
      </c>
      <c r="C74" s="33">
        <v>0</v>
      </c>
      <c r="D74" s="33">
        <v>0</v>
      </c>
      <c r="E74" s="33">
        <v>0</v>
      </c>
    </row>
    <row r="75" spans="1:5" customFormat="1">
      <c r="A75" s="28" t="s">
        <v>1084</v>
      </c>
      <c r="B75" s="34">
        <f>CONCENTRADO!G76</f>
        <v>325931</v>
      </c>
      <c r="C75" s="33">
        <v>0</v>
      </c>
      <c r="D75" s="33">
        <v>0</v>
      </c>
      <c r="E75" s="33">
        <v>0</v>
      </c>
    </row>
    <row r="76" spans="1:5" customFormat="1">
      <c r="A76" s="28" t="s">
        <v>170</v>
      </c>
      <c r="B76" s="34">
        <f>CONCENTRADO!G77</f>
        <v>2741987</v>
      </c>
      <c r="C76" s="33">
        <v>0</v>
      </c>
      <c r="D76" s="33">
        <v>0</v>
      </c>
      <c r="E76" s="33">
        <v>0</v>
      </c>
    </row>
    <row r="77" spans="1:5" customFormat="1">
      <c r="A77" s="28" t="s">
        <v>171</v>
      </c>
      <c r="B77" s="34">
        <f>CONCENTRADO!G78</f>
        <v>212190</v>
      </c>
      <c r="C77" s="33">
        <v>0</v>
      </c>
      <c r="D77" s="33">
        <v>0</v>
      </c>
      <c r="E77" s="33">
        <v>0</v>
      </c>
    </row>
    <row r="78" spans="1:5" customFormat="1">
      <c r="A78" s="28" t="s">
        <v>1085</v>
      </c>
      <c r="B78" s="34">
        <f>CONCENTRADO!G79</f>
        <v>138514</v>
      </c>
      <c r="C78" s="33">
        <v>0</v>
      </c>
      <c r="D78" s="33">
        <v>0</v>
      </c>
      <c r="E78" s="33">
        <v>0</v>
      </c>
    </row>
    <row r="79" spans="1:5" customFormat="1">
      <c r="A79" s="28" t="s">
        <v>172</v>
      </c>
      <c r="B79" s="34">
        <f>CONCENTRADO!G80</f>
        <v>46163</v>
      </c>
      <c r="C79" s="33">
        <v>0</v>
      </c>
      <c r="D79" s="33">
        <v>0</v>
      </c>
      <c r="E79" s="33">
        <v>0</v>
      </c>
    </row>
    <row r="80" spans="1:5" customFormat="1">
      <c r="A80" s="28" t="s">
        <v>1086</v>
      </c>
      <c r="B80" s="34">
        <f>CONCENTRADO!G81</f>
        <v>115056</v>
      </c>
      <c r="C80" s="33">
        <v>0</v>
      </c>
      <c r="D80" s="33">
        <v>0</v>
      </c>
      <c r="E80" s="33">
        <v>0</v>
      </c>
    </row>
    <row r="81" spans="1:5" customFormat="1">
      <c r="A81" s="28" t="s">
        <v>173</v>
      </c>
      <c r="B81" s="34">
        <f>CONCENTRADO!G82</f>
        <v>48434</v>
      </c>
      <c r="C81" s="33">
        <v>0</v>
      </c>
      <c r="D81" s="33">
        <v>0</v>
      </c>
      <c r="E81" s="33">
        <v>0</v>
      </c>
    </row>
    <row r="82" spans="1:5" customFormat="1">
      <c r="A82" s="28" t="s">
        <v>1087</v>
      </c>
      <c r="B82" s="34">
        <f>CONCENTRADO!G83</f>
        <v>23500</v>
      </c>
      <c r="C82" s="33">
        <v>0</v>
      </c>
      <c r="D82" s="33">
        <v>0</v>
      </c>
      <c r="E82" s="33">
        <v>0</v>
      </c>
    </row>
    <row r="83" spans="1:5" customFormat="1">
      <c r="A83" s="28" t="s">
        <v>1088</v>
      </c>
      <c r="B83" s="34">
        <f>CONCENTRADO!G84</f>
        <v>34080</v>
      </c>
      <c r="C83" s="33">
        <v>0</v>
      </c>
      <c r="D83" s="33">
        <v>0</v>
      </c>
      <c r="E83" s="33">
        <v>0</v>
      </c>
    </row>
    <row r="84" spans="1:5" customFormat="1">
      <c r="A84" s="28" t="s">
        <v>174</v>
      </c>
      <c r="B84" s="34">
        <f>CONCENTRADO!G85</f>
        <v>151940</v>
      </c>
      <c r="C84" s="33">
        <v>0</v>
      </c>
      <c r="D84" s="33">
        <v>0</v>
      </c>
      <c r="E84" s="33">
        <v>0</v>
      </c>
    </row>
    <row r="85" spans="1:5" customFormat="1">
      <c r="A85" s="28" t="s">
        <v>1089</v>
      </c>
      <c r="B85" s="34">
        <f>CONCENTRADO!G86</f>
        <v>40732</v>
      </c>
      <c r="C85" s="33">
        <v>0</v>
      </c>
      <c r="D85" s="33">
        <v>0</v>
      </c>
      <c r="E85" s="33">
        <v>0</v>
      </c>
    </row>
    <row r="86" spans="1:5" customFormat="1">
      <c r="A86" s="28" t="s">
        <v>1090</v>
      </c>
      <c r="B86" s="34">
        <f>CONCENTRADO!G87</f>
        <v>55</v>
      </c>
      <c r="C86" s="33">
        <v>0</v>
      </c>
      <c r="D86" s="33">
        <v>0</v>
      </c>
      <c r="E86" s="33">
        <v>0</v>
      </c>
    </row>
    <row r="87" spans="1:5" customFormat="1">
      <c r="A87" s="28" t="s">
        <v>175</v>
      </c>
      <c r="B87" s="34">
        <f>CONCENTRADO!G88</f>
        <v>815102</v>
      </c>
      <c r="C87" s="33">
        <v>0</v>
      </c>
      <c r="D87" s="33">
        <v>0</v>
      </c>
      <c r="E87" s="33">
        <v>0</v>
      </c>
    </row>
    <row r="88" spans="1:5" customFormat="1">
      <c r="A88" s="28" t="s">
        <v>1091</v>
      </c>
      <c r="B88" s="34">
        <f>CONCENTRADO!G89</f>
        <v>4304</v>
      </c>
      <c r="C88" s="33">
        <v>0</v>
      </c>
      <c r="D88" s="33">
        <v>0</v>
      </c>
      <c r="E88" s="33">
        <v>0</v>
      </c>
    </row>
    <row r="89" spans="1:5" customFormat="1">
      <c r="A89" s="28" t="s">
        <v>1092</v>
      </c>
      <c r="B89" s="34">
        <f>CONCENTRADO!G90</f>
        <v>36650</v>
      </c>
      <c r="C89" s="33">
        <v>0</v>
      </c>
      <c r="D89" s="33">
        <v>0</v>
      </c>
      <c r="E89" s="33">
        <v>0</v>
      </c>
    </row>
    <row r="90" spans="1:5" customFormat="1">
      <c r="A90" s="28" t="s">
        <v>176</v>
      </c>
      <c r="B90" s="34">
        <f>CONCENTRADO!G91</f>
        <v>134838</v>
      </c>
      <c r="C90" s="33">
        <v>0</v>
      </c>
      <c r="D90" s="33">
        <v>0</v>
      </c>
      <c r="E90" s="33">
        <v>0</v>
      </c>
    </row>
    <row r="91" spans="1:5" customFormat="1">
      <c r="A91" s="28" t="s">
        <v>1093</v>
      </c>
      <c r="B91" s="34">
        <f>CONCENTRADO!G92</f>
        <v>668</v>
      </c>
      <c r="C91" s="33">
        <v>0</v>
      </c>
      <c r="D91" s="33">
        <v>0</v>
      </c>
      <c r="E91" s="33">
        <v>0</v>
      </c>
    </row>
    <row r="92" spans="1:5" customFormat="1">
      <c r="A92" s="28" t="s">
        <v>177</v>
      </c>
      <c r="B92" s="34">
        <f>CONCENTRADO!G93</f>
        <v>161691</v>
      </c>
      <c r="C92" s="33">
        <v>0</v>
      </c>
      <c r="D92" s="33">
        <v>0</v>
      </c>
      <c r="E92" s="33">
        <v>0</v>
      </c>
    </row>
    <row r="93" spans="1:5" customFormat="1">
      <c r="A93" s="28" t="s">
        <v>178</v>
      </c>
      <c r="B93" s="34">
        <f>CONCENTRADO!G94</f>
        <v>735607</v>
      </c>
      <c r="C93" s="33">
        <v>0</v>
      </c>
      <c r="D93" s="33">
        <v>0</v>
      </c>
      <c r="E93" s="33">
        <v>0</v>
      </c>
    </row>
    <row r="94" spans="1:5" customFormat="1">
      <c r="A94" s="28" t="s">
        <v>179</v>
      </c>
      <c r="B94" s="34">
        <f>CONCENTRADO!G95</f>
        <v>5425130</v>
      </c>
      <c r="C94" s="33">
        <v>0</v>
      </c>
      <c r="D94" s="33">
        <v>0</v>
      </c>
      <c r="E94" s="33">
        <v>0</v>
      </c>
    </row>
    <row r="95" spans="1:5" customFormat="1">
      <c r="A95" s="28" t="s">
        <v>1094</v>
      </c>
      <c r="B95" s="34">
        <f>CONCENTRADO!G96</f>
        <v>0</v>
      </c>
      <c r="C95" s="33">
        <v>0</v>
      </c>
      <c r="D95" s="33">
        <v>0</v>
      </c>
      <c r="E95" s="33">
        <v>0</v>
      </c>
    </row>
    <row r="96" spans="1:5" customFormat="1">
      <c r="A96" s="28" t="s">
        <v>180</v>
      </c>
      <c r="B96" s="34">
        <f>CONCENTRADO!G97</f>
        <v>72627</v>
      </c>
      <c r="C96" s="33">
        <v>0</v>
      </c>
      <c r="D96" s="33">
        <v>0</v>
      </c>
      <c r="E96" s="33">
        <v>0</v>
      </c>
    </row>
    <row r="97" spans="1:5" customFormat="1">
      <c r="A97" s="28" t="s">
        <v>1095</v>
      </c>
      <c r="B97" s="34">
        <f>CONCENTRADO!G98</f>
        <v>0</v>
      </c>
      <c r="C97" s="33">
        <v>0</v>
      </c>
      <c r="D97" s="33">
        <v>0</v>
      </c>
      <c r="E97" s="33">
        <v>0</v>
      </c>
    </row>
    <row r="98" spans="1:5" customFormat="1">
      <c r="A98" s="28" t="s">
        <v>1096</v>
      </c>
      <c r="B98" s="34">
        <f>CONCENTRADO!G99</f>
        <v>100909</v>
      </c>
      <c r="C98" s="33">
        <v>0</v>
      </c>
      <c r="D98" s="33">
        <v>0</v>
      </c>
      <c r="E98" s="33">
        <v>0</v>
      </c>
    </row>
    <row r="99" spans="1:5" customFormat="1">
      <c r="A99" s="28" t="s">
        <v>1097</v>
      </c>
      <c r="B99" s="34">
        <f>CONCENTRADO!G100</f>
        <v>8613</v>
      </c>
      <c r="C99" s="33">
        <v>0</v>
      </c>
      <c r="D99" s="33">
        <v>0</v>
      </c>
      <c r="E99" s="33">
        <v>0</v>
      </c>
    </row>
    <row r="100" spans="1:5" customFormat="1">
      <c r="A100" s="28" t="s">
        <v>181</v>
      </c>
      <c r="B100" s="34">
        <f>CONCENTRADO!G101</f>
        <v>120834</v>
      </c>
      <c r="C100" s="33">
        <v>0</v>
      </c>
      <c r="D100" s="33">
        <v>0</v>
      </c>
      <c r="E100" s="33">
        <v>0</v>
      </c>
    </row>
    <row r="101" spans="1:5" customFormat="1">
      <c r="A101" s="28" t="s">
        <v>1098</v>
      </c>
      <c r="B101" s="34">
        <f>CONCENTRADO!G102</f>
        <v>255753</v>
      </c>
      <c r="C101" s="33">
        <v>0</v>
      </c>
      <c r="D101" s="33">
        <v>0</v>
      </c>
      <c r="E101" s="33">
        <v>0</v>
      </c>
    </row>
    <row r="102" spans="1:5" customFormat="1">
      <c r="A102" s="28" t="s">
        <v>1099</v>
      </c>
      <c r="B102" s="34">
        <f>CONCENTRADO!G103</f>
        <v>43036</v>
      </c>
      <c r="C102" s="33">
        <v>0</v>
      </c>
      <c r="D102" s="33">
        <v>0</v>
      </c>
      <c r="E102" s="33">
        <v>0</v>
      </c>
    </row>
    <row r="103" spans="1:5" customFormat="1">
      <c r="A103" s="28" t="s">
        <v>182</v>
      </c>
      <c r="B103" s="34">
        <f>CONCENTRADO!G104</f>
        <v>0</v>
      </c>
      <c r="C103" s="33">
        <v>0</v>
      </c>
      <c r="D103" s="33">
        <v>0</v>
      </c>
      <c r="E103" s="33">
        <v>0</v>
      </c>
    </row>
    <row r="104" spans="1:5" customFormat="1">
      <c r="A104" s="28" t="s">
        <v>1100</v>
      </c>
      <c r="B104" s="34">
        <f>CONCENTRADO!G105</f>
        <v>37667</v>
      </c>
      <c r="C104" s="33">
        <v>0</v>
      </c>
      <c r="D104" s="33">
        <v>0</v>
      </c>
      <c r="E104" s="33">
        <v>0</v>
      </c>
    </row>
    <row r="105" spans="1:5" customFormat="1">
      <c r="A105" s="28" t="s">
        <v>183</v>
      </c>
      <c r="B105" s="34">
        <f>CONCENTRADO!G106</f>
        <v>9346783</v>
      </c>
      <c r="C105" s="33">
        <v>0</v>
      </c>
      <c r="D105" s="33">
        <v>0</v>
      </c>
      <c r="E105" s="33">
        <v>0</v>
      </c>
    </row>
    <row r="106" spans="1:5" customFormat="1">
      <c r="A106" s="28" t="s">
        <v>185</v>
      </c>
      <c r="B106" s="34">
        <f>CONCENTRADO!G107</f>
        <v>679283</v>
      </c>
      <c r="C106" s="33">
        <v>0</v>
      </c>
      <c r="D106" s="33">
        <v>0</v>
      </c>
      <c r="E106" s="33">
        <v>0</v>
      </c>
    </row>
    <row r="107" spans="1:5" customFormat="1">
      <c r="A107" s="28" t="s">
        <v>1101</v>
      </c>
      <c r="B107" s="34">
        <f>CONCENTRADO!G108</f>
        <v>264129</v>
      </c>
      <c r="C107" s="33">
        <v>0</v>
      </c>
      <c r="D107" s="33">
        <v>0</v>
      </c>
      <c r="E107" s="33">
        <v>0</v>
      </c>
    </row>
    <row r="108" spans="1:5" customFormat="1">
      <c r="A108" s="28" t="s">
        <v>1102</v>
      </c>
      <c r="B108" s="34">
        <f>CONCENTRADO!G109</f>
        <v>0</v>
      </c>
      <c r="C108" s="33">
        <v>0</v>
      </c>
      <c r="D108" s="33">
        <v>0</v>
      </c>
      <c r="E108" s="33">
        <v>0</v>
      </c>
    </row>
    <row r="109" spans="1:5" customFormat="1">
      <c r="A109" s="28" t="s">
        <v>1103</v>
      </c>
      <c r="B109" s="34">
        <f>CONCENTRADO!G110</f>
        <v>308921</v>
      </c>
      <c r="C109" s="33">
        <v>0</v>
      </c>
      <c r="D109" s="33">
        <v>0</v>
      </c>
      <c r="E109" s="33">
        <v>0</v>
      </c>
    </row>
    <row r="110" spans="1:5" customFormat="1">
      <c r="A110" s="29" t="s">
        <v>186</v>
      </c>
      <c r="B110" s="34">
        <f>CONCENTRADO!G111</f>
        <v>924203</v>
      </c>
      <c r="C110" s="33">
        <v>0</v>
      </c>
      <c r="D110" s="33">
        <v>0</v>
      </c>
      <c r="E110" s="33">
        <v>0</v>
      </c>
    </row>
    <row r="111" spans="1:5" customFormat="1">
      <c r="A111" s="28" t="s">
        <v>187</v>
      </c>
      <c r="B111" s="34">
        <f>CONCENTRADO!G112</f>
        <v>727046</v>
      </c>
      <c r="C111" s="33">
        <v>0</v>
      </c>
      <c r="D111" s="33">
        <v>0</v>
      </c>
      <c r="E111" s="33">
        <v>0</v>
      </c>
    </row>
    <row r="112" spans="1:5" customFormat="1">
      <c r="A112" s="28" t="s">
        <v>188</v>
      </c>
      <c r="B112" s="34">
        <f>CONCENTRADO!G113</f>
        <v>45932</v>
      </c>
      <c r="C112" s="33">
        <v>0</v>
      </c>
      <c r="D112" s="33">
        <v>0</v>
      </c>
      <c r="E112" s="33">
        <v>0</v>
      </c>
    </row>
    <row r="113" spans="1:5" customFormat="1">
      <c r="A113" s="30" t="s">
        <v>189</v>
      </c>
      <c r="B113" s="34">
        <f>CONCENTRADO!G114</f>
        <v>2412754</v>
      </c>
      <c r="C113" s="33">
        <v>0</v>
      </c>
      <c r="D113" s="33">
        <v>0</v>
      </c>
      <c r="E113" s="33">
        <v>0</v>
      </c>
    </row>
    <row r="114" spans="1:5" customFormat="1">
      <c r="A114" s="31" t="s">
        <v>1104</v>
      </c>
      <c r="B114" s="34">
        <f>CONCENTRADO!G115</f>
        <v>0</v>
      </c>
      <c r="C114" s="33">
        <v>0</v>
      </c>
      <c r="D114" s="33">
        <v>0</v>
      </c>
      <c r="E114" s="33">
        <v>0</v>
      </c>
    </row>
    <row r="115" spans="1:5" customFormat="1">
      <c r="A115" s="37" t="s">
        <v>1105</v>
      </c>
      <c r="B115" s="38">
        <f>CONCENTRADO!G116</f>
        <v>0</v>
      </c>
      <c r="C115" s="35">
        <v>0</v>
      </c>
      <c r="D115" s="35">
        <v>0</v>
      </c>
      <c r="E115" s="35">
        <v>0</v>
      </c>
    </row>
    <row r="116" spans="1:5" customFormat="1">
      <c r="A116" s="39" t="s">
        <v>190</v>
      </c>
      <c r="B116" s="34">
        <f>CONCENTRADO!G117</f>
        <v>325545</v>
      </c>
      <c r="C116" s="33">
        <v>0</v>
      </c>
      <c r="D116" s="33">
        <v>0</v>
      </c>
      <c r="E116" s="3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6C53-1F17-4CB1-B6DF-3D9103C28F81}">
  <dimension ref="A1:E116"/>
  <sheetViews>
    <sheetView topLeftCell="A112" workbookViewId="0">
      <selection activeCell="B2" sqref="B2:B116"/>
    </sheetView>
  </sheetViews>
  <sheetFormatPr defaultColWidth="11.42578125" defaultRowHeight="15"/>
  <cols>
    <col min="1" max="1" width="25.85546875" style="36" bestFit="1" customWidth="1"/>
    <col min="2" max="2" width="12.7109375" style="36" bestFit="1" customWidth="1"/>
    <col min="3" max="16384" width="11.42578125" style="36"/>
  </cols>
  <sheetData>
    <row r="1" spans="1:5" customFormat="1">
      <c r="A1" s="26" t="s">
        <v>4</v>
      </c>
      <c r="B1" s="32">
        <v>2025</v>
      </c>
      <c r="C1" s="32">
        <v>2026</v>
      </c>
      <c r="D1" s="32">
        <v>2027</v>
      </c>
      <c r="E1" s="32">
        <v>2028</v>
      </c>
    </row>
    <row r="2" spans="1:5" customFormat="1">
      <c r="A2" s="27" t="s">
        <v>1044</v>
      </c>
      <c r="B2" s="34"/>
      <c r="C2" s="33">
        <v>0</v>
      </c>
      <c r="D2" s="33">
        <v>0</v>
      </c>
      <c r="E2" s="33">
        <v>0</v>
      </c>
    </row>
    <row r="3" spans="1:5" customFormat="1">
      <c r="A3" s="28" t="s">
        <v>1045</v>
      </c>
      <c r="B3" s="34"/>
      <c r="C3" s="33">
        <v>0</v>
      </c>
      <c r="D3" s="33">
        <v>0</v>
      </c>
      <c r="E3" s="33">
        <v>0</v>
      </c>
    </row>
    <row r="4" spans="1:5" customFormat="1">
      <c r="A4" s="28" t="s">
        <v>135</v>
      </c>
      <c r="B4" s="34"/>
      <c r="C4" s="33">
        <v>0</v>
      </c>
      <c r="D4" s="33">
        <v>0</v>
      </c>
      <c r="E4" s="33">
        <v>0</v>
      </c>
    </row>
    <row r="5" spans="1:5" customFormat="1">
      <c r="A5" s="28" t="s">
        <v>136</v>
      </c>
      <c r="B5" s="34"/>
      <c r="C5" s="33">
        <v>0</v>
      </c>
      <c r="D5" s="33">
        <v>0</v>
      </c>
      <c r="E5" s="33">
        <v>0</v>
      </c>
    </row>
    <row r="6" spans="1:5" customFormat="1">
      <c r="A6" s="28" t="s">
        <v>1046</v>
      </c>
      <c r="B6" s="34"/>
      <c r="C6" s="33">
        <v>0</v>
      </c>
      <c r="D6" s="33">
        <v>0</v>
      </c>
      <c r="E6" s="33">
        <v>0</v>
      </c>
    </row>
    <row r="7" spans="1:5" customFormat="1">
      <c r="A7" s="28" t="s">
        <v>137</v>
      </c>
      <c r="B7" s="34"/>
      <c r="C7" s="33">
        <v>0</v>
      </c>
      <c r="D7" s="33">
        <v>0</v>
      </c>
      <c r="E7" s="33">
        <v>0</v>
      </c>
    </row>
    <row r="8" spans="1:5" customFormat="1">
      <c r="A8" s="28" t="s">
        <v>1047</v>
      </c>
      <c r="B8" s="34"/>
      <c r="C8" s="33">
        <v>0</v>
      </c>
      <c r="D8" s="33">
        <v>0</v>
      </c>
      <c r="E8" s="33">
        <v>0</v>
      </c>
    </row>
    <row r="9" spans="1:5" customFormat="1">
      <c r="A9" s="28" t="s">
        <v>1048</v>
      </c>
      <c r="B9" s="34"/>
      <c r="C9" s="33">
        <v>0</v>
      </c>
      <c r="D9" s="33">
        <v>0</v>
      </c>
      <c r="E9" s="33">
        <v>0</v>
      </c>
    </row>
    <row r="10" spans="1:5" customFormat="1">
      <c r="A10" s="28" t="s">
        <v>138</v>
      </c>
      <c r="B10" s="34"/>
      <c r="C10" s="33">
        <v>0</v>
      </c>
      <c r="D10" s="33">
        <v>0</v>
      </c>
      <c r="E10" s="33">
        <v>0</v>
      </c>
    </row>
    <row r="11" spans="1:5" customFormat="1">
      <c r="A11" s="28" t="s">
        <v>1049</v>
      </c>
      <c r="B11" s="34"/>
      <c r="C11" s="33">
        <v>0</v>
      </c>
      <c r="D11" s="33">
        <v>0</v>
      </c>
      <c r="E11" s="33">
        <v>0</v>
      </c>
    </row>
    <row r="12" spans="1:5" customFormat="1">
      <c r="A12" s="28" t="s">
        <v>1050</v>
      </c>
      <c r="B12" s="34"/>
      <c r="C12" s="33">
        <v>0</v>
      </c>
      <c r="D12" s="33">
        <v>0</v>
      </c>
      <c r="E12" s="33">
        <v>0</v>
      </c>
    </row>
    <row r="13" spans="1:5" customFormat="1">
      <c r="A13" s="28" t="s">
        <v>1051</v>
      </c>
      <c r="B13" s="34"/>
      <c r="C13" s="33">
        <v>0</v>
      </c>
      <c r="D13" s="33">
        <v>0</v>
      </c>
      <c r="E13" s="33">
        <v>0</v>
      </c>
    </row>
    <row r="14" spans="1:5" customFormat="1">
      <c r="A14" s="28" t="s">
        <v>139</v>
      </c>
      <c r="B14" s="34"/>
      <c r="C14" s="33">
        <v>0</v>
      </c>
      <c r="D14" s="33">
        <v>0</v>
      </c>
      <c r="E14" s="33">
        <v>0</v>
      </c>
    </row>
    <row r="15" spans="1:5" customFormat="1">
      <c r="A15" s="28" t="s">
        <v>140</v>
      </c>
      <c r="B15" s="34"/>
      <c r="C15" s="33">
        <v>0</v>
      </c>
      <c r="D15" s="33">
        <v>0</v>
      </c>
      <c r="E15" s="33">
        <v>0</v>
      </c>
    </row>
    <row r="16" spans="1:5" customFormat="1">
      <c r="A16" s="28" t="s">
        <v>141</v>
      </c>
      <c r="B16" s="34"/>
      <c r="C16" s="33">
        <v>0</v>
      </c>
      <c r="D16" s="33">
        <v>0</v>
      </c>
      <c r="E16" s="33">
        <v>0</v>
      </c>
    </row>
    <row r="17" spans="1:5" customFormat="1">
      <c r="A17" s="28" t="s">
        <v>1052</v>
      </c>
      <c r="B17" s="34"/>
      <c r="C17" s="33">
        <v>0</v>
      </c>
      <c r="D17" s="33">
        <v>0</v>
      </c>
      <c r="E17" s="33">
        <v>0</v>
      </c>
    </row>
    <row r="18" spans="1:5" customFormat="1">
      <c r="A18" s="28" t="s">
        <v>1053</v>
      </c>
      <c r="B18" s="34"/>
      <c r="C18" s="33">
        <v>0</v>
      </c>
      <c r="D18" s="33">
        <v>0</v>
      </c>
      <c r="E18" s="33">
        <v>0</v>
      </c>
    </row>
    <row r="19" spans="1:5" customFormat="1">
      <c r="A19" s="28" t="s">
        <v>1054</v>
      </c>
      <c r="B19" s="34"/>
      <c r="C19" s="33">
        <v>0</v>
      </c>
      <c r="D19" s="33">
        <v>0</v>
      </c>
      <c r="E19" s="33">
        <v>0</v>
      </c>
    </row>
    <row r="20" spans="1:5" customFormat="1">
      <c r="A20" s="28" t="s">
        <v>142</v>
      </c>
      <c r="B20" s="34"/>
      <c r="C20" s="33">
        <v>0</v>
      </c>
      <c r="D20" s="33">
        <v>0</v>
      </c>
      <c r="E20" s="33">
        <v>0</v>
      </c>
    </row>
    <row r="21" spans="1:5" customFormat="1">
      <c r="A21" s="28" t="s">
        <v>143</v>
      </c>
      <c r="B21" s="34"/>
      <c r="C21" s="33">
        <v>0</v>
      </c>
      <c r="D21" s="33">
        <v>0</v>
      </c>
      <c r="E21" s="33">
        <v>0</v>
      </c>
    </row>
    <row r="22" spans="1:5" customFormat="1">
      <c r="A22" s="28" t="s">
        <v>144</v>
      </c>
      <c r="B22" s="34"/>
      <c r="C22" s="33">
        <v>0</v>
      </c>
      <c r="D22" s="33">
        <v>0</v>
      </c>
      <c r="E22" s="33">
        <v>0</v>
      </c>
    </row>
    <row r="23" spans="1:5" customFormat="1">
      <c r="A23" s="28" t="s">
        <v>1055</v>
      </c>
      <c r="B23" s="34"/>
      <c r="C23" s="33">
        <v>0</v>
      </c>
      <c r="D23" s="33">
        <v>0</v>
      </c>
      <c r="E23" s="33">
        <v>0</v>
      </c>
    </row>
    <row r="24" spans="1:5" customFormat="1">
      <c r="A24" s="28" t="s">
        <v>145</v>
      </c>
      <c r="B24" s="34"/>
      <c r="C24" s="33">
        <v>0</v>
      </c>
      <c r="D24" s="33">
        <v>0</v>
      </c>
      <c r="E24" s="33">
        <v>0</v>
      </c>
    </row>
    <row r="25" spans="1:5" customFormat="1">
      <c r="A25" s="28" t="s">
        <v>1056</v>
      </c>
      <c r="B25" s="34"/>
      <c r="C25" s="33">
        <v>0</v>
      </c>
      <c r="D25" s="33">
        <v>0</v>
      </c>
      <c r="E25" s="33">
        <v>0</v>
      </c>
    </row>
    <row r="26" spans="1:5" customFormat="1">
      <c r="A26" s="28" t="s">
        <v>1057</v>
      </c>
      <c r="B26" s="34"/>
      <c r="C26" s="33">
        <v>0</v>
      </c>
      <c r="D26" s="33">
        <v>0</v>
      </c>
      <c r="E26" s="33">
        <v>0</v>
      </c>
    </row>
    <row r="27" spans="1:5" customFormat="1">
      <c r="A27" s="28" t="s">
        <v>1058</v>
      </c>
      <c r="B27" s="34"/>
      <c r="C27" s="33">
        <v>0</v>
      </c>
      <c r="D27" s="33">
        <v>0</v>
      </c>
      <c r="E27" s="33">
        <v>0</v>
      </c>
    </row>
    <row r="28" spans="1:5" customFormat="1">
      <c r="A28" s="28" t="s">
        <v>1059</v>
      </c>
      <c r="B28" s="34"/>
      <c r="C28" s="33">
        <v>0</v>
      </c>
      <c r="D28" s="33">
        <v>0</v>
      </c>
      <c r="E28" s="33">
        <v>0</v>
      </c>
    </row>
    <row r="29" spans="1:5" customFormat="1">
      <c r="A29" s="28" t="s">
        <v>1060</v>
      </c>
      <c r="B29" s="34"/>
      <c r="C29" s="33">
        <v>0</v>
      </c>
      <c r="D29" s="33">
        <v>0</v>
      </c>
      <c r="E29" s="33">
        <v>0</v>
      </c>
    </row>
    <row r="30" spans="1:5" customFormat="1">
      <c r="A30" s="28" t="s">
        <v>146</v>
      </c>
      <c r="B30" s="34"/>
      <c r="C30" s="33">
        <v>0</v>
      </c>
      <c r="D30" s="33">
        <v>0</v>
      </c>
      <c r="E30" s="33">
        <v>0</v>
      </c>
    </row>
    <row r="31" spans="1:5" customFormat="1">
      <c r="A31" s="28" t="s">
        <v>1061</v>
      </c>
      <c r="B31" s="34"/>
      <c r="C31" s="33">
        <v>0</v>
      </c>
      <c r="D31" s="33">
        <v>0</v>
      </c>
      <c r="E31" s="33">
        <v>0</v>
      </c>
    </row>
    <row r="32" spans="1:5" customFormat="1">
      <c r="A32" s="28" t="s">
        <v>147</v>
      </c>
      <c r="B32" s="34"/>
      <c r="C32" s="33">
        <v>0</v>
      </c>
      <c r="D32" s="33">
        <v>0</v>
      </c>
      <c r="E32" s="33">
        <v>0</v>
      </c>
    </row>
    <row r="33" spans="1:5" customFormat="1">
      <c r="A33" s="28" t="s">
        <v>1062</v>
      </c>
      <c r="B33" s="34"/>
      <c r="C33" s="33">
        <v>0</v>
      </c>
      <c r="D33" s="33">
        <v>0</v>
      </c>
      <c r="E33" s="33">
        <v>0</v>
      </c>
    </row>
    <row r="34" spans="1:5" customFormat="1">
      <c r="A34" s="28" t="s">
        <v>148</v>
      </c>
      <c r="B34" s="34"/>
      <c r="C34" s="33">
        <v>0</v>
      </c>
      <c r="D34" s="33">
        <v>0</v>
      </c>
      <c r="E34" s="33">
        <v>0</v>
      </c>
    </row>
    <row r="35" spans="1:5" customFormat="1">
      <c r="A35" s="28" t="s">
        <v>149</v>
      </c>
      <c r="B35" s="34"/>
      <c r="C35" s="33">
        <v>0</v>
      </c>
      <c r="D35" s="33">
        <v>0</v>
      </c>
      <c r="E35" s="33">
        <v>0</v>
      </c>
    </row>
    <row r="36" spans="1:5" customFormat="1">
      <c r="A36" s="28" t="s">
        <v>1063</v>
      </c>
      <c r="B36" s="34"/>
      <c r="C36" s="33">
        <v>0</v>
      </c>
      <c r="D36" s="33">
        <v>0</v>
      </c>
      <c r="E36" s="33">
        <v>0</v>
      </c>
    </row>
    <row r="37" spans="1:5" customFormat="1">
      <c r="A37" s="28" t="s">
        <v>1064</v>
      </c>
      <c r="B37" s="34"/>
      <c r="C37" s="33">
        <v>0</v>
      </c>
      <c r="D37" s="33">
        <v>0</v>
      </c>
      <c r="E37" s="33">
        <v>0</v>
      </c>
    </row>
    <row r="38" spans="1:5" customFormat="1">
      <c r="A38" s="28" t="s">
        <v>150</v>
      </c>
      <c r="B38" s="34"/>
      <c r="C38" s="33">
        <v>0</v>
      </c>
      <c r="D38" s="33">
        <v>0</v>
      </c>
      <c r="E38" s="33">
        <v>0</v>
      </c>
    </row>
    <row r="39" spans="1:5" customFormat="1">
      <c r="A39" s="28" t="s">
        <v>1065</v>
      </c>
      <c r="B39" s="34"/>
      <c r="C39" s="33">
        <v>0</v>
      </c>
      <c r="D39" s="33">
        <v>0</v>
      </c>
      <c r="E39" s="33">
        <v>0</v>
      </c>
    </row>
    <row r="40" spans="1:5" customFormat="1">
      <c r="A40" s="28" t="s">
        <v>151</v>
      </c>
      <c r="B40" s="34"/>
      <c r="C40" s="33">
        <v>0</v>
      </c>
      <c r="D40" s="33">
        <v>0</v>
      </c>
      <c r="E40" s="33">
        <v>0</v>
      </c>
    </row>
    <row r="41" spans="1:5" customFormat="1">
      <c r="A41" s="28" t="s">
        <v>1066</v>
      </c>
      <c r="B41" s="34"/>
      <c r="C41" s="33">
        <v>0</v>
      </c>
      <c r="D41" s="33">
        <v>0</v>
      </c>
      <c r="E41" s="33">
        <v>0</v>
      </c>
    </row>
    <row r="42" spans="1:5" customFormat="1">
      <c r="A42" s="28" t="s">
        <v>152</v>
      </c>
      <c r="B42" s="34"/>
      <c r="C42" s="33">
        <v>0</v>
      </c>
      <c r="D42" s="33">
        <v>0</v>
      </c>
      <c r="E42" s="33">
        <v>0</v>
      </c>
    </row>
    <row r="43" spans="1:5" customFormat="1">
      <c r="A43" s="28" t="s">
        <v>153</v>
      </c>
      <c r="B43" s="34"/>
      <c r="C43" s="33">
        <v>0</v>
      </c>
      <c r="D43" s="33">
        <v>0</v>
      </c>
      <c r="E43" s="33">
        <v>0</v>
      </c>
    </row>
    <row r="44" spans="1:5" customFormat="1">
      <c r="A44" s="28" t="s">
        <v>154</v>
      </c>
      <c r="B44" s="34"/>
      <c r="C44" s="33">
        <v>0</v>
      </c>
      <c r="D44" s="33">
        <v>0</v>
      </c>
      <c r="E44" s="33">
        <v>0</v>
      </c>
    </row>
    <row r="45" spans="1:5" customFormat="1">
      <c r="A45" s="28" t="s">
        <v>1067</v>
      </c>
      <c r="B45" s="34"/>
      <c r="C45" s="33">
        <v>0</v>
      </c>
      <c r="D45" s="33">
        <v>0</v>
      </c>
      <c r="E45" s="33">
        <v>0</v>
      </c>
    </row>
    <row r="46" spans="1:5" customFormat="1">
      <c r="A46" s="28" t="s">
        <v>1068</v>
      </c>
      <c r="B46" s="34"/>
      <c r="C46" s="33">
        <v>0</v>
      </c>
      <c r="D46" s="33">
        <v>0</v>
      </c>
      <c r="E46" s="33">
        <v>0</v>
      </c>
    </row>
    <row r="47" spans="1:5" customFormat="1">
      <c r="A47" s="29" t="s">
        <v>155</v>
      </c>
      <c r="B47" s="34"/>
      <c r="C47" s="33">
        <v>0</v>
      </c>
      <c r="D47" s="33">
        <v>0</v>
      </c>
      <c r="E47" s="33">
        <v>0</v>
      </c>
    </row>
    <row r="48" spans="1:5" customFormat="1">
      <c r="A48" s="28" t="s">
        <v>156</v>
      </c>
      <c r="B48" s="34"/>
      <c r="C48" s="33">
        <v>0</v>
      </c>
      <c r="D48" s="33">
        <v>0</v>
      </c>
      <c r="E48" s="33">
        <v>0</v>
      </c>
    </row>
    <row r="49" spans="1:5" customFormat="1">
      <c r="A49" s="28" t="s">
        <v>157</v>
      </c>
      <c r="B49" s="34"/>
      <c r="C49" s="33">
        <v>0</v>
      </c>
      <c r="D49" s="33">
        <v>0</v>
      </c>
      <c r="E49" s="33">
        <v>0</v>
      </c>
    </row>
    <row r="50" spans="1:5" customFormat="1">
      <c r="A50" s="28" t="s">
        <v>1069</v>
      </c>
      <c r="B50" s="34"/>
      <c r="C50" s="33">
        <v>0</v>
      </c>
      <c r="D50" s="33">
        <v>0</v>
      </c>
      <c r="E50" s="33">
        <v>0</v>
      </c>
    </row>
    <row r="51" spans="1:5" customFormat="1">
      <c r="A51" s="28" t="s">
        <v>158</v>
      </c>
      <c r="B51" s="34"/>
      <c r="C51" s="33">
        <v>0</v>
      </c>
      <c r="D51" s="33">
        <v>0</v>
      </c>
      <c r="E51" s="33">
        <v>0</v>
      </c>
    </row>
    <row r="52" spans="1:5" customFormat="1">
      <c r="A52" s="28" t="s">
        <v>1070</v>
      </c>
      <c r="B52" s="34"/>
      <c r="C52" s="33">
        <v>0</v>
      </c>
      <c r="D52" s="33">
        <v>0</v>
      </c>
      <c r="E52" s="33">
        <v>0</v>
      </c>
    </row>
    <row r="53" spans="1:5" customFormat="1">
      <c r="A53" s="28" t="s">
        <v>159</v>
      </c>
      <c r="B53" s="34"/>
      <c r="C53" s="33">
        <v>0</v>
      </c>
      <c r="D53" s="33">
        <v>0</v>
      </c>
      <c r="E53" s="33">
        <v>0</v>
      </c>
    </row>
    <row r="54" spans="1:5" customFormat="1">
      <c r="A54" s="28" t="s">
        <v>1071</v>
      </c>
      <c r="B54" s="34"/>
      <c r="C54" s="33">
        <v>0</v>
      </c>
      <c r="D54" s="33">
        <v>0</v>
      </c>
      <c r="E54" s="33">
        <v>0</v>
      </c>
    </row>
    <row r="55" spans="1:5" customFormat="1">
      <c r="A55" s="28" t="s">
        <v>1072</v>
      </c>
      <c r="B55" s="34"/>
      <c r="C55" s="33">
        <v>0</v>
      </c>
      <c r="D55" s="33">
        <v>0</v>
      </c>
      <c r="E55" s="33">
        <v>0</v>
      </c>
    </row>
    <row r="56" spans="1:5" customFormat="1">
      <c r="A56" s="28" t="s">
        <v>160</v>
      </c>
      <c r="B56" s="34"/>
      <c r="C56" s="33">
        <v>0</v>
      </c>
      <c r="D56" s="33">
        <v>0</v>
      </c>
      <c r="E56" s="33">
        <v>0</v>
      </c>
    </row>
    <row r="57" spans="1:5" customFormat="1">
      <c r="A57" s="28" t="s">
        <v>161</v>
      </c>
      <c r="B57" s="34"/>
      <c r="C57" s="33">
        <v>0</v>
      </c>
      <c r="D57" s="33">
        <v>0</v>
      </c>
      <c r="E57" s="33">
        <v>0</v>
      </c>
    </row>
    <row r="58" spans="1:5" customFormat="1">
      <c r="A58" s="28" t="s">
        <v>1073</v>
      </c>
      <c r="B58" s="34"/>
      <c r="C58" s="33">
        <v>0</v>
      </c>
      <c r="D58" s="33">
        <v>0</v>
      </c>
      <c r="E58" s="33">
        <v>0</v>
      </c>
    </row>
    <row r="59" spans="1:5" customFormat="1">
      <c r="A59" s="28" t="s">
        <v>1074</v>
      </c>
      <c r="B59" s="34"/>
      <c r="C59" s="33">
        <v>0</v>
      </c>
      <c r="D59" s="33">
        <v>0</v>
      </c>
      <c r="E59" s="33">
        <v>0</v>
      </c>
    </row>
    <row r="60" spans="1:5" customFormat="1">
      <c r="A60" s="28" t="s">
        <v>1075</v>
      </c>
      <c r="B60" s="34"/>
      <c r="C60" s="33">
        <v>0</v>
      </c>
      <c r="D60" s="33">
        <v>0</v>
      </c>
      <c r="E60" s="33">
        <v>0</v>
      </c>
    </row>
    <row r="61" spans="1:5" customFormat="1">
      <c r="A61" s="28" t="s">
        <v>162</v>
      </c>
      <c r="B61" s="34"/>
      <c r="C61" s="33">
        <v>0</v>
      </c>
      <c r="D61" s="33">
        <v>0</v>
      </c>
      <c r="E61" s="33">
        <v>0</v>
      </c>
    </row>
    <row r="62" spans="1:5" customFormat="1">
      <c r="A62" s="28" t="s">
        <v>163</v>
      </c>
      <c r="B62" s="34"/>
      <c r="C62" s="33">
        <v>0</v>
      </c>
      <c r="D62" s="33">
        <v>0</v>
      </c>
      <c r="E62" s="33">
        <v>0</v>
      </c>
    </row>
    <row r="63" spans="1:5" customFormat="1">
      <c r="A63" s="28" t="s">
        <v>1076</v>
      </c>
      <c r="B63" s="34"/>
      <c r="C63" s="33">
        <v>0</v>
      </c>
      <c r="D63" s="33">
        <v>0</v>
      </c>
      <c r="E63" s="33">
        <v>0</v>
      </c>
    </row>
    <row r="64" spans="1:5" customFormat="1">
      <c r="A64" s="28" t="s">
        <v>164</v>
      </c>
      <c r="B64" s="34"/>
      <c r="C64" s="33">
        <v>0</v>
      </c>
      <c r="D64" s="33">
        <v>0</v>
      </c>
      <c r="E64" s="33">
        <v>0</v>
      </c>
    </row>
    <row r="65" spans="1:5" customFormat="1">
      <c r="A65" s="28" t="s">
        <v>165</v>
      </c>
      <c r="B65" s="34"/>
      <c r="C65" s="33">
        <v>0</v>
      </c>
      <c r="D65" s="33">
        <v>0</v>
      </c>
      <c r="E65" s="33">
        <v>0</v>
      </c>
    </row>
    <row r="66" spans="1:5" customFormat="1">
      <c r="A66" s="28" t="s">
        <v>166</v>
      </c>
      <c r="B66" s="34"/>
      <c r="C66" s="33">
        <v>0</v>
      </c>
      <c r="D66" s="33">
        <v>0</v>
      </c>
      <c r="E66" s="33">
        <v>0</v>
      </c>
    </row>
    <row r="67" spans="1:5" customFormat="1">
      <c r="A67" s="28" t="s">
        <v>1077</v>
      </c>
      <c r="B67" s="34"/>
      <c r="C67" s="33">
        <v>0</v>
      </c>
      <c r="D67" s="33">
        <v>0</v>
      </c>
      <c r="E67" s="33">
        <v>0</v>
      </c>
    </row>
    <row r="68" spans="1:5" customFormat="1">
      <c r="A68" s="28" t="s">
        <v>167</v>
      </c>
      <c r="B68" s="34"/>
      <c r="C68" s="33">
        <v>0</v>
      </c>
      <c r="D68" s="33">
        <v>0</v>
      </c>
      <c r="E68" s="33">
        <v>0</v>
      </c>
    </row>
    <row r="69" spans="1:5" customFormat="1">
      <c r="A69" s="28" t="s">
        <v>1078</v>
      </c>
      <c r="B69" s="34"/>
      <c r="C69" s="33">
        <v>0</v>
      </c>
      <c r="D69" s="33">
        <v>0</v>
      </c>
      <c r="E69" s="33">
        <v>0</v>
      </c>
    </row>
    <row r="70" spans="1:5" customFormat="1">
      <c r="A70" s="28" t="s">
        <v>1079</v>
      </c>
      <c r="B70" s="34"/>
      <c r="C70" s="33">
        <v>0</v>
      </c>
      <c r="D70" s="33">
        <v>0</v>
      </c>
      <c r="E70" s="33">
        <v>0</v>
      </c>
    </row>
    <row r="71" spans="1:5" customFormat="1">
      <c r="A71" s="28" t="s">
        <v>1080</v>
      </c>
      <c r="B71" s="34"/>
      <c r="C71" s="33">
        <v>0</v>
      </c>
      <c r="D71" s="33">
        <v>0</v>
      </c>
      <c r="E71" s="33">
        <v>0</v>
      </c>
    </row>
    <row r="72" spans="1:5" customFormat="1">
      <c r="A72" s="28" t="s">
        <v>1081</v>
      </c>
      <c r="B72" s="34"/>
      <c r="C72" s="33">
        <v>0</v>
      </c>
      <c r="D72" s="33">
        <v>0</v>
      </c>
      <c r="E72" s="33">
        <v>0</v>
      </c>
    </row>
    <row r="73" spans="1:5" customFormat="1">
      <c r="A73" s="28" t="s">
        <v>1082</v>
      </c>
      <c r="B73" s="34"/>
      <c r="C73" s="33">
        <v>0</v>
      </c>
      <c r="D73" s="33">
        <v>0</v>
      </c>
      <c r="E73" s="33">
        <v>0</v>
      </c>
    </row>
    <row r="74" spans="1:5" customFormat="1">
      <c r="A74" s="28" t="s">
        <v>1083</v>
      </c>
      <c r="B74" s="34"/>
      <c r="C74" s="33">
        <v>0</v>
      </c>
      <c r="D74" s="33">
        <v>0</v>
      </c>
      <c r="E74" s="33">
        <v>0</v>
      </c>
    </row>
    <row r="75" spans="1:5" customFormat="1">
      <c r="A75" s="28" t="s">
        <v>1084</v>
      </c>
      <c r="B75" s="34"/>
      <c r="C75" s="33">
        <v>0</v>
      </c>
      <c r="D75" s="33">
        <v>0</v>
      </c>
      <c r="E75" s="33">
        <v>0</v>
      </c>
    </row>
    <row r="76" spans="1:5" customFormat="1">
      <c r="A76" s="28" t="s">
        <v>170</v>
      </c>
      <c r="B76" s="34"/>
      <c r="C76" s="33">
        <v>0</v>
      </c>
      <c r="D76" s="33">
        <v>0</v>
      </c>
      <c r="E76" s="33">
        <v>0</v>
      </c>
    </row>
    <row r="77" spans="1:5" customFormat="1">
      <c r="A77" s="28" t="s">
        <v>171</v>
      </c>
      <c r="B77" s="34"/>
      <c r="C77" s="33">
        <v>0</v>
      </c>
      <c r="D77" s="33">
        <v>0</v>
      </c>
      <c r="E77" s="33">
        <v>0</v>
      </c>
    </row>
    <row r="78" spans="1:5" customFormat="1">
      <c r="A78" s="28" t="s">
        <v>1085</v>
      </c>
      <c r="B78" s="34"/>
      <c r="C78" s="33">
        <v>0</v>
      </c>
      <c r="D78" s="33">
        <v>0</v>
      </c>
      <c r="E78" s="33">
        <v>0</v>
      </c>
    </row>
    <row r="79" spans="1:5" customFormat="1">
      <c r="A79" s="28" t="s">
        <v>172</v>
      </c>
      <c r="B79" s="34"/>
      <c r="C79" s="33">
        <v>0</v>
      </c>
      <c r="D79" s="33">
        <v>0</v>
      </c>
      <c r="E79" s="33">
        <v>0</v>
      </c>
    </row>
    <row r="80" spans="1:5" customFormat="1">
      <c r="A80" s="28" t="s">
        <v>1086</v>
      </c>
      <c r="B80" s="34"/>
      <c r="C80" s="33">
        <v>0</v>
      </c>
      <c r="D80" s="33">
        <v>0</v>
      </c>
      <c r="E80" s="33">
        <v>0</v>
      </c>
    </row>
    <row r="81" spans="1:5" customFormat="1">
      <c r="A81" s="28" t="s">
        <v>173</v>
      </c>
      <c r="B81" s="34"/>
      <c r="C81" s="33">
        <v>0</v>
      </c>
      <c r="D81" s="33">
        <v>0</v>
      </c>
      <c r="E81" s="33">
        <v>0</v>
      </c>
    </row>
    <row r="82" spans="1:5" customFormat="1">
      <c r="A82" s="28" t="s">
        <v>1087</v>
      </c>
      <c r="B82" s="34"/>
      <c r="C82" s="33">
        <v>0</v>
      </c>
      <c r="D82" s="33">
        <v>0</v>
      </c>
      <c r="E82" s="33">
        <v>0</v>
      </c>
    </row>
    <row r="83" spans="1:5" customFormat="1">
      <c r="A83" s="28" t="s">
        <v>1088</v>
      </c>
      <c r="B83" s="34"/>
      <c r="C83" s="33">
        <v>0</v>
      </c>
      <c r="D83" s="33">
        <v>0</v>
      </c>
      <c r="E83" s="33">
        <v>0</v>
      </c>
    </row>
    <row r="84" spans="1:5" customFormat="1">
      <c r="A84" s="28" t="s">
        <v>174</v>
      </c>
      <c r="B84" s="34"/>
      <c r="C84" s="33">
        <v>0</v>
      </c>
      <c r="D84" s="33">
        <v>0</v>
      </c>
      <c r="E84" s="33">
        <v>0</v>
      </c>
    </row>
    <row r="85" spans="1:5" customFormat="1">
      <c r="A85" s="28" t="s">
        <v>1089</v>
      </c>
      <c r="B85" s="34"/>
      <c r="C85" s="33">
        <v>0</v>
      </c>
      <c r="D85" s="33">
        <v>0</v>
      </c>
      <c r="E85" s="33">
        <v>0</v>
      </c>
    </row>
    <row r="86" spans="1:5" customFormat="1">
      <c r="A86" s="28" t="s">
        <v>1090</v>
      </c>
      <c r="B86" s="34"/>
      <c r="C86" s="33">
        <v>0</v>
      </c>
      <c r="D86" s="33">
        <v>0</v>
      </c>
      <c r="E86" s="33">
        <v>0</v>
      </c>
    </row>
    <row r="87" spans="1:5" customFormat="1">
      <c r="A87" s="28" t="s">
        <v>175</v>
      </c>
      <c r="B87" s="34"/>
      <c r="C87" s="33">
        <v>0</v>
      </c>
      <c r="D87" s="33">
        <v>0</v>
      </c>
      <c r="E87" s="33">
        <v>0</v>
      </c>
    </row>
    <row r="88" spans="1:5" customFormat="1">
      <c r="A88" s="28" t="s">
        <v>1091</v>
      </c>
      <c r="B88" s="34"/>
      <c r="C88" s="33">
        <v>0</v>
      </c>
      <c r="D88" s="33">
        <v>0</v>
      </c>
      <c r="E88" s="33">
        <v>0</v>
      </c>
    </row>
    <row r="89" spans="1:5" customFormat="1">
      <c r="A89" s="28" t="s">
        <v>1092</v>
      </c>
      <c r="B89" s="34"/>
      <c r="C89" s="33">
        <v>0</v>
      </c>
      <c r="D89" s="33">
        <v>0</v>
      </c>
      <c r="E89" s="33">
        <v>0</v>
      </c>
    </row>
    <row r="90" spans="1:5" customFormat="1">
      <c r="A90" s="28" t="s">
        <v>176</v>
      </c>
      <c r="B90" s="34"/>
      <c r="C90" s="33">
        <v>0</v>
      </c>
      <c r="D90" s="33">
        <v>0</v>
      </c>
      <c r="E90" s="33">
        <v>0</v>
      </c>
    </row>
    <row r="91" spans="1:5" customFormat="1">
      <c r="A91" s="28" t="s">
        <v>1093</v>
      </c>
      <c r="B91" s="34"/>
      <c r="C91" s="33">
        <v>0</v>
      </c>
      <c r="D91" s="33">
        <v>0</v>
      </c>
      <c r="E91" s="33">
        <v>0</v>
      </c>
    </row>
    <row r="92" spans="1:5" customFormat="1">
      <c r="A92" s="28" t="s">
        <v>177</v>
      </c>
      <c r="B92" s="34"/>
      <c r="C92" s="33">
        <v>0</v>
      </c>
      <c r="D92" s="33">
        <v>0</v>
      </c>
      <c r="E92" s="33">
        <v>0</v>
      </c>
    </row>
    <row r="93" spans="1:5" customFormat="1">
      <c r="A93" s="28" t="s">
        <v>178</v>
      </c>
      <c r="B93" s="34"/>
      <c r="C93" s="33">
        <v>0</v>
      </c>
      <c r="D93" s="33">
        <v>0</v>
      </c>
      <c r="E93" s="33">
        <v>0</v>
      </c>
    </row>
    <row r="94" spans="1:5" customFormat="1">
      <c r="A94" s="28" t="s">
        <v>179</v>
      </c>
      <c r="B94" s="34"/>
      <c r="C94" s="33">
        <v>0</v>
      </c>
      <c r="D94" s="33">
        <v>0</v>
      </c>
      <c r="E94" s="33">
        <v>0</v>
      </c>
    </row>
    <row r="95" spans="1:5" customFormat="1">
      <c r="A95" s="28" t="s">
        <v>1094</v>
      </c>
      <c r="B95" s="34"/>
      <c r="C95" s="33">
        <v>0</v>
      </c>
      <c r="D95" s="33">
        <v>0</v>
      </c>
      <c r="E95" s="33">
        <v>0</v>
      </c>
    </row>
    <row r="96" spans="1:5" customFormat="1">
      <c r="A96" s="28" t="s">
        <v>180</v>
      </c>
      <c r="B96" s="34"/>
      <c r="C96" s="33">
        <v>0</v>
      </c>
      <c r="D96" s="33">
        <v>0</v>
      </c>
      <c r="E96" s="33">
        <v>0</v>
      </c>
    </row>
    <row r="97" spans="1:5" customFormat="1">
      <c r="A97" s="28" t="s">
        <v>1095</v>
      </c>
      <c r="B97" s="34"/>
      <c r="C97" s="33">
        <v>0</v>
      </c>
      <c r="D97" s="33">
        <v>0</v>
      </c>
      <c r="E97" s="33">
        <v>0</v>
      </c>
    </row>
    <row r="98" spans="1:5" customFormat="1">
      <c r="A98" s="28" t="s">
        <v>1096</v>
      </c>
      <c r="B98" s="34"/>
      <c r="C98" s="33">
        <v>0</v>
      </c>
      <c r="D98" s="33">
        <v>0</v>
      </c>
      <c r="E98" s="33">
        <v>0</v>
      </c>
    </row>
    <row r="99" spans="1:5" customFormat="1">
      <c r="A99" s="28" t="s">
        <v>1097</v>
      </c>
      <c r="B99" s="34"/>
      <c r="C99" s="33">
        <v>0</v>
      </c>
      <c r="D99" s="33">
        <v>0</v>
      </c>
      <c r="E99" s="33">
        <v>0</v>
      </c>
    </row>
    <row r="100" spans="1:5" customFormat="1">
      <c r="A100" s="28" t="s">
        <v>181</v>
      </c>
      <c r="B100" s="34"/>
      <c r="C100" s="33">
        <v>0</v>
      </c>
      <c r="D100" s="33">
        <v>0</v>
      </c>
      <c r="E100" s="33">
        <v>0</v>
      </c>
    </row>
    <row r="101" spans="1:5" customFormat="1">
      <c r="A101" s="28" t="s">
        <v>1098</v>
      </c>
      <c r="B101" s="34"/>
      <c r="C101" s="33">
        <v>0</v>
      </c>
      <c r="D101" s="33">
        <v>0</v>
      </c>
      <c r="E101" s="33">
        <v>0</v>
      </c>
    </row>
    <row r="102" spans="1:5" customFormat="1">
      <c r="A102" s="28" t="s">
        <v>1099</v>
      </c>
      <c r="B102" s="34"/>
      <c r="C102" s="33">
        <v>0</v>
      </c>
      <c r="D102" s="33">
        <v>0</v>
      </c>
      <c r="E102" s="33">
        <v>0</v>
      </c>
    </row>
    <row r="103" spans="1:5" customFormat="1">
      <c r="A103" s="28" t="s">
        <v>182</v>
      </c>
      <c r="B103" s="34"/>
      <c r="C103" s="33">
        <v>0</v>
      </c>
      <c r="D103" s="33">
        <v>0</v>
      </c>
      <c r="E103" s="33">
        <v>0</v>
      </c>
    </row>
    <row r="104" spans="1:5" customFormat="1">
      <c r="A104" s="28" t="s">
        <v>1100</v>
      </c>
      <c r="B104" s="34"/>
      <c r="C104" s="33">
        <v>0</v>
      </c>
      <c r="D104" s="33">
        <v>0</v>
      </c>
      <c r="E104" s="33">
        <v>0</v>
      </c>
    </row>
    <row r="105" spans="1:5" customFormat="1">
      <c r="A105" s="28" t="s">
        <v>183</v>
      </c>
      <c r="B105" s="34"/>
      <c r="C105" s="33">
        <v>0</v>
      </c>
      <c r="D105" s="33">
        <v>0</v>
      </c>
      <c r="E105" s="33">
        <v>0</v>
      </c>
    </row>
    <row r="106" spans="1:5" customFormat="1">
      <c r="A106" s="28" t="s">
        <v>185</v>
      </c>
      <c r="B106" s="34"/>
      <c r="C106" s="33">
        <v>0</v>
      </c>
      <c r="D106" s="33">
        <v>0</v>
      </c>
      <c r="E106" s="33">
        <v>0</v>
      </c>
    </row>
    <row r="107" spans="1:5" customFormat="1">
      <c r="A107" s="28" t="s">
        <v>1101</v>
      </c>
      <c r="B107" s="34"/>
      <c r="C107" s="33">
        <v>0</v>
      </c>
      <c r="D107" s="33">
        <v>0</v>
      </c>
      <c r="E107" s="33">
        <v>0</v>
      </c>
    </row>
    <row r="108" spans="1:5" customFormat="1">
      <c r="A108" s="28" t="s">
        <v>1102</v>
      </c>
      <c r="B108" s="34"/>
      <c r="C108" s="33">
        <v>0</v>
      </c>
      <c r="D108" s="33">
        <v>0</v>
      </c>
      <c r="E108" s="33">
        <v>0</v>
      </c>
    </row>
    <row r="109" spans="1:5" customFormat="1">
      <c r="A109" s="28" t="s">
        <v>1103</v>
      </c>
      <c r="B109" s="34"/>
      <c r="C109" s="33">
        <v>0</v>
      </c>
      <c r="D109" s="33">
        <v>0</v>
      </c>
      <c r="E109" s="33">
        <v>0</v>
      </c>
    </row>
    <row r="110" spans="1:5" customFormat="1">
      <c r="A110" s="29" t="s">
        <v>186</v>
      </c>
      <c r="B110" s="34"/>
      <c r="C110" s="33">
        <v>0</v>
      </c>
      <c r="D110" s="33">
        <v>0</v>
      </c>
      <c r="E110" s="33">
        <v>0</v>
      </c>
    </row>
    <row r="111" spans="1:5" customFormat="1">
      <c r="A111" s="28" t="s">
        <v>187</v>
      </c>
      <c r="B111" s="34"/>
      <c r="C111" s="33">
        <v>0</v>
      </c>
      <c r="D111" s="33">
        <v>0</v>
      </c>
      <c r="E111" s="33">
        <v>0</v>
      </c>
    </row>
    <row r="112" spans="1:5" customFormat="1">
      <c r="A112" s="28" t="s">
        <v>188</v>
      </c>
      <c r="B112" s="34"/>
      <c r="C112" s="33">
        <v>0</v>
      </c>
      <c r="D112" s="33">
        <v>0</v>
      </c>
      <c r="E112" s="33">
        <v>0</v>
      </c>
    </row>
    <row r="113" spans="1:5" customFormat="1">
      <c r="A113" s="30" t="s">
        <v>189</v>
      </c>
      <c r="B113" s="34"/>
      <c r="C113" s="33">
        <v>0</v>
      </c>
      <c r="D113" s="33">
        <v>0</v>
      </c>
      <c r="E113" s="33">
        <v>0</v>
      </c>
    </row>
    <row r="114" spans="1:5" customFormat="1">
      <c r="A114" s="31" t="s">
        <v>1104</v>
      </c>
      <c r="B114" s="34"/>
      <c r="C114" s="33">
        <v>0</v>
      </c>
      <c r="D114" s="33">
        <v>0</v>
      </c>
      <c r="E114" s="33">
        <v>0</v>
      </c>
    </row>
    <row r="115" spans="1:5" customFormat="1">
      <c r="A115" s="37" t="s">
        <v>1105</v>
      </c>
      <c r="B115" s="38"/>
      <c r="C115" s="35">
        <v>0</v>
      </c>
      <c r="D115" s="35">
        <v>0</v>
      </c>
      <c r="E115" s="35">
        <v>0</v>
      </c>
    </row>
    <row r="116" spans="1:5" customFormat="1">
      <c r="A116" s="39" t="s">
        <v>190</v>
      </c>
      <c r="B116" s="34"/>
      <c r="C116" s="33">
        <v>0</v>
      </c>
      <c r="D116" s="33">
        <v>0</v>
      </c>
      <c r="E116" s="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Molina Gonzalez</dc:creator>
  <cp:keywords/>
  <dc:description/>
  <cp:lastModifiedBy>Alonso Valenzuela</cp:lastModifiedBy>
  <cp:revision/>
  <dcterms:created xsi:type="dcterms:W3CDTF">2025-04-09T22:07:13Z</dcterms:created>
  <dcterms:modified xsi:type="dcterms:W3CDTF">2025-06-10T14:37:02Z</dcterms:modified>
  <cp:category/>
  <cp:contentStatus/>
</cp:coreProperties>
</file>